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BEN_APE" sheetId="1" state="visible" r:id="rId2"/>
    <sheet name="BEN_AA" sheetId="2" state="hidden" r:id="rId3"/>
    <sheet name="Anexo IV-H" sheetId="3" state="visible" r:id="rId4"/>
    <sheet name="BEN_AMO" sheetId="4" state="hidden" r:id="rId5"/>
    <sheet name="BEN_AT" sheetId="5" state="hidden" r:id="rId6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<sst xmlns="http://schemas.openxmlformats.org/spreadsheetml/2006/main" count="223" uniqueCount="105">
  <si>
    <t xml:space="preserve">TIPO DE BENEFÍCIO:  ASSISTÊNCIA PRÉ-ESCOLAR</t>
  </si>
  <si>
    <t xml:space="preserve">ASSISTÊNCIA PRÉ-ESCOLAR AOS DEPENDENTES DOS SERVIDORES CIVIS, EMPREGADOS E MILITARES</t>
  </si>
  <si>
    <t xml:space="preserve">MÊS BASE:</t>
  </si>
  <si>
    <t xml:space="preserve">DEZEMBRO</t>
  </si>
  <si>
    <t xml:space="preserve">2020</t>
  </si>
  <si>
    <t xml:space="preserve">UNIDADE:</t>
  </si>
  <si>
    <t xml:space="preserve">14108</t>
  </si>
  <si>
    <t xml:space="preserve">TRE-ES</t>
  </si>
  <si>
    <t xml:space="preserve">MÊS</t>
  </si>
  <si>
    <t xml:space="preserve">QUANTIDADE FÍSICA DE BENEFICIÁRIOS</t>
  </si>
  <si>
    <t xml:space="preserve">JUSTIFICATIVAS DAS VARIAÇÕES MENSAIS</t>
  </si>
  <si>
    <t xml:space="preserve">MOVIMENTAÇÃO DE BENEFICIÁRIOS</t>
  </si>
  <si>
    <t xml:space="preserve">DETALHAMENTO BENEFICIÁRIOS</t>
  </si>
  <si>
    <t xml:space="preserve">ATO NORMATIVO QUE REGULAMENTA A CONCESSÃO DO BENEFÍCIO
</t>
  </si>
  <si>
    <t xml:space="preserve">QTDE TOTAL
INÍCIO DO MÊS</t>
  </si>
  <si>
    <t xml:space="preserve">ENTRADAS</t>
  </si>
  <si>
    <t xml:space="preserve">SAÍDAS</t>
  </si>
  <si>
    <t xml:space="preserve">QTDE TOTAL
FINAL DO MÊS</t>
  </si>
  <si>
    <t xml:space="preserve">TITULARES</t>
  </si>
  <si>
    <t xml:space="preserve">DEPENDENTES</t>
  </si>
  <si>
    <t xml:space="preserve">TOTAL</t>
  </si>
  <si>
    <t xml:space="preserve">JAN</t>
  </si>
  <si>
    <t xml:space="preserve">Resulução 23116/2009</t>
  </si>
  <si>
    <t xml:space="preserve">movimentação por nascimento de 04 filhos de servidores e 01 exclusão por completar a idade limite</t>
  </si>
  <si>
    <t xml:space="preserve">FEV</t>
  </si>
  <si>
    <t xml:space="preserve">Movimentação por 01 nascimento e uma exclusão por completar a idade limite</t>
  </si>
  <si>
    <t xml:space="preserve">MAR</t>
  </si>
  <si>
    <t xml:space="preserve">Movimentação por 01 nascimento e 01 exclusão por completar a idade limite</t>
  </si>
  <si>
    <t xml:space="preserve">ABR</t>
  </si>
  <si>
    <t xml:space="preserve">sem movimentacao</t>
  </si>
  <si>
    <t xml:space="preserve">MAI</t>
  </si>
  <si>
    <t xml:space="preserve">Saída de 01 beneficiária em razão da idade limite para recebimento do auxílio.</t>
  </si>
  <si>
    <t xml:space="preserve">JUN</t>
  </si>
  <si>
    <t xml:space="preserve">Saída de 01 beneficiário em razão da idade limite para recebimento do auxílio.
</t>
  </si>
  <si>
    <t xml:space="preserve">JUL</t>
  </si>
  <si>
    <t xml:space="preserve">entrada de um dependente e saída de outro
</t>
  </si>
  <si>
    <t xml:space="preserve">AGO</t>
  </si>
  <si>
    <t xml:space="preserve">perda da condição de beneficiário pela idade limite de 02 dependentes</t>
  </si>
  <si>
    <t xml:space="preserve">SET</t>
  </si>
  <si>
    <t xml:space="preserve">Entrada de 01 dependente e saida de 02 por perda da condição de beneficiário</t>
  </si>
  <si>
    <t xml:space="preserve">OUT</t>
  </si>
  <si>
    <t xml:space="preserve">desligamento de 01 dependente por perda da condição de beneficiário
</t>
  </si>
  <si>
    <t xml:space="preserve">NOV</t>
  </si>
  <si>
    <t xml:space="preserve">Exclusão de 02 dependentes por perda da condição de beneficiário</t>
  </si>
  <si>
    <t xml:space="preserve">DEZ</t>
  </si>
  <si>
    <t xml:space="preserve">
</t>
  </si>
  <si>
    <t xml:space="preserve">TIPO DE BENEFÍCIO: AUXÍLIO ALIMENTAÇÃO</t>
  </si>
  <si>
    <t xml:space="preserve">AUXÍLIO-ALIMENTAÇÃO AOS SERVIDORES CIVIS, EMPREGADOS E MILITARES</t>
  </si>
  <si>
    <t xml:space="preserve">Res. TSE nº 22071/2005</t>
  </si>
  <si>
    <t xml:space="preserve">02 Entradas e 02 saídas de servidores sem vinculo em cargo em comissão</t>
  </si>
  <si>
    <t xml:space="preserve">Exoneração de servidora ocupante exclusivamente de cargo comissionado</t>
  </si>
  <si>
    <t xml:space="preserve">01 entrada e 01 saída</t>
  </si>
  <si>
    <t xml:space="preserve">sem movimentação</t>
  </si>
  <si>
    <t xml:space="preserve">Desligamento de uma servidora requisitada vinculada a Ad, Pública Federal que optava pelo beneficio da Justiça Eleitoral</t>
  </si>
  <si>
    <t xml:space="preserve">Benefício para servidora requisitada com vínculo com a Adm. Pública Federal.
</t>
  </si>
  <si>
    <t xml:space="preserve">Entrada de 01(um) servidor por redistribuição</t>
  </si>
  <si>
    <t xml:space="preserve">Desligamento do benefício em razão da redistribuição de uma ex-servidora</t>
  </si>
  <si>
    <t xml:space="preserve">Nomeação, posse e exercício de 02 analistas área judiciária-AJ, no dia 10.12.2020</t>
  </si>
  <si>
    <t xml:space="preserve">PODER JUDICIÁRIO</t>
  </si>
  <si>
    <t xml:space="preserve">ÓRGÃO:</t>
  </si>
  <si>
    <t xml:space="preserve">JUSTIÇA ELEITORAL</t>
  </si>
  <si>
    <t xml:space="preserve">DATA DE REFERÊNCIA:</t>
  </si>
  <si>
    <t xml:space="preserve"> RESOLUÇÃO 102 CNJ - ANEXO IV- QUANTITATIVO DE CARGOS E FUNÇÕES</t>
  </si>
  <si>
    <t xml:space="preserve">h) Quantitativos de beneficiários e dependentes de benefícios assistenciais</t>
  </si>
  <si>
    <t xml:space="preserve">UNIDADE ORÇAMENTÁRIA</t>
  </si>
  <si>
    <t xml:space="preserve">QUANTIDADE</t>
  </si>
  <si>
    <t xml:space="preserve">CÓDIGO</t>
  </si>
  <si>
    <t xml:space="preserve">DESCRIÇÃO</t>
  </si>
  <si>
    <t xml:space="preserve">AUXÍLIO- 
ALIMENTAÇÃO</t>
  </si>
  <si>
    <t xml:space="preserve">ASSISTÊNCIA 
PRÉ-ESCOLAR</t>
  </si>
  <si>
    <t xml:space="preserve">AUXÍLIO-
TRANSPORTE</t>
  </si>
  <si>
    <t xml:space="preserve">EXAMES 
PERIÓDICOS</t>
  </si>
  <si>
    <t xml:space="preserve">ASSISTÊNCIA MÉDICA E ODONTOLÓGICA</t>
  </si>
  <si>
    <r>
      <rPr>
        <sz val="10"/>
        <color rgb="FF000000"/>
        <rFont val="Arial"/>
        <family val="0"/>
        <charset val="1"/>
      </rPr>
      <t xml:space="preserve"> Descrição do ato legal que define os valores unitários (</t>
    </r>
    <r>
      <rPr>
        <i val="true"/>
        <sz val="10"/>
        <color rgb="FF000000"/>
        <rFont val="Arial"/>
        <family val="0"/>
        <charset val="1"/>
      </rPr>
      <t xml:space="preserve">per capita</t>
    </r>
    <r>
      <rPr>
        <sz val="10"/>
        <color rgb="FF000000"/>
        <rFont val="Arial"/>
        <family val="0"/>
        <charset val="1"/>
      </rPr>
      <t xml:space="preserve">) dos benefícios assistenciais:</t>
    </r>
  </si>
  <si>
    <t xml:space="preserve">BENEFÍCIO</t>
  </si>
  <si>
    <t xml:space="preserve">VALOR PER
CAPITA (R$ 1,00)</t>
  </si>
  <si>
    <t xml:space="preserve">DESCRIÇÃO DA LEGISLAÇÃO</t>
  </si>
  <si>
    <t xml:space="preserve">AUXÍLIO-ALIMENTAÇÃO</t>
  </si>
  <si>
    <t xml:space="preserve">Portaria Conjunta nº 1/2018 (R$910,08)</t>
  </si>
  <si>
    <t xml:space="preserve">ASSISTÊNCIA PRÉ-ESCOLAR</t>
  </si>
  <si>
    <t xml:space="preserve">Portaria Conjunta nº 1/2018 (R$719,62)</t>
  </si>
  <si>
    <t xml:space="preserve">AUXÍLIO-TRANSPORTE</t>
  </si>
  <si>
    <t xml:space="preserve">EXAMES PERIÓDICOS</t>
  </si>
  <si>
    <t xml:space="preserve">NÃO SE APLICA</t>
  </si>
  <si>
    <t xml:space="preserve">NÃO SE APLICA.</t>
  </si>
  <si>
    <t xml:space="preserve">ASSISTÊNCIA MÉDICA E ODONTOLÓGICA - PARTICIPAÇÃO UNIÃO</t>
  </si>
  <si>
    <t xml:space="preserve">Utilização do valor per capita definido como base de projeção, conforme orientação da Secretaria de Orçamento Federal (SOF/MP).</t>
  </si>
  <si>
    <t xml:space="preserve">TIPO DE BENEFÍCIO:  ASSISTÊNCIA MÉDICA E ODONTOLÓGICA</t>
  </si>
  <si>
    <t xml:space="preserve">ASSISTÊNCIA MÉDICA E ODONTOLÓGICA AOS SERVIDORES CIVIS, EMPREGADOS, MILITARES E SEUS DEPENDENTES</t>
  </si>
  <si>
    <t xml:space="preserve">Atos TRE-ES n 280/2008 e 109/2017</t>
  </si>
  <si>
    <t xml:space="preserve">Movimentação por desligamento e entrada de servidores em cargo em comissão sem vinculo</t>
  </si>
  <si>
    <t xml:space="preserve">movimentação 01 entrada e 01 saída do programa de reembolso
</t>
  </si>
  <si>
    <t xml:space="preserve">exclusão de um titular e um dependente
</t>
  </si>
  <si>
    <t xml:space="preserve">Saída de dependente em virtude de alcance da idade limite.</t>
  </si>
  <si>
    <t xml:space="preserve">Movimentação dos benefíciários do programa de reembolso
</t>
  </si>
  <si>
    <t xml:space="preserve">Entrada de 02 beneficiários</t>
  </si>
  <si>
    <t xml:space="preserve">saída de 01 dependente</t>
  </si>
  <si>
    <t xml:space="preserve">Saída de 01 Dependente.</t>
  </si>
  <si>
    <t xml:space="preserve">TIPO DE BENEFÍCIO:  AUXÍLIO TRANSPORTE</t>
  </si>
  <si>
    <t xml:space="preserve">AUXÍLIO-TRANSPORTE AOS SERVIDORES CIVIS, EMPREGADOS E MILITARES</t>
  </si>
  <si>
    <t xml:space="preserve">Resoluções TSE nº 22.697/2008 e 23.055/2009.</t>
  </si>
  <si>
    <t xml:space="preserve">sem movimentação
</t>
  </si>
  <si>
    <t xml:space="preserve">entrada de 01 beneficiário</t>
  </si>
  <si>
    <t xml:space="preserve">Inclusão de servidor por decisão judicial transitada em julgado.</t>
  </si>
  <si>
    <t xml:space="preserve">Possível provimento de 04 cargos vagos (02 técnicos e 02 analistas), com dois deles optando pelo benefício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</si>
</sst>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_(* #,##0_);_(* \(#,##0\);_(* \-??_);_(@_)"/>
    <numFmt numFmtId="167" formatCode="General"/>
    <numFmt numFmtId="168" formatCode="_(* #,##0_);_(* \(#,##0\);_(* \-_);_(@_)"/>
    <numFmt numFmtId="169" formatCode="_(* #,##0.00_);_(* \(#,##0.00\);_(* \-??_);_(@_)"/>
    <numFmt numFmtId="170" formatCode="_-* #,##0_-;\-* #,##0_-;_-* \-??_-;_-@_-"/>
    <numFmt numFmtId="171" formatCode="0.00"/>
  </numFmts>
  <fonts count="19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000000"/>
      <name val="Arial"/>
      <family val="0"/>
      <charset val="1"/>
    </font>
    <font>
      <sz val="18"/>
      <color rgb="FF000000"/>
      <name val="Arial"/>
      <family val="0"/>
      <charset val="1"/>
    </font>
    <font>
      <b val="true"/>
      <sz val="9"/>
      <color rgb="FF000000"/>
      <name val="Arial"/>
      <family val="0"/>
      <charset val="1"/>
    </font>
    <font>
      <b val="true"/>
      <sz val="9"/>
      <color rgb="FFFFFFFF"/>
      <name val="Arial"/>
      <family val="0"/>
      <charset val="1"/>
    </font>
    <font>
      <sz val="9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sz val="14"/>
      <color rgb="FF000000"/>
      <name val="Arial"/>
      <family val="0"/>
      <charset val="1"/>
    </font>
    <font>
      <b val="true"/>
      <sz val="14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sz val="18"/>
      <color rgb="FF000000"/>
      <name val="Calibri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0A3C0A"/>
        <bgColor rgb="FF333300"/>
      </patternFill>
    </fill>
    <fill>
      <patternFill patternType="solid">
        <fgColor rgb="FFFFFFFF"/>
        <bgColor rgb="FFFFFFCC"/>
      </patternFill>
    </fill>
    <fill>
      <patternFill patternType="solid">
        <fgColor rgb="FF888888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</fills>
  <borders count="26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>
        <color rgb="FFFFFFFF"/>
      </right>
      <top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/>
      <right style="hair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3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4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3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3" borderId="1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9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5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5" borderId="1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3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6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3" borderId="1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8" fontId="10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6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5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5" borderId="1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7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7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7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5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6" fillId="7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6" fillId="7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5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15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3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3" borderId="2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8" fontId="10" fillId="3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5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5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5" borderId="2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9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6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88888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cols>
    <col collapsed="false" customWidth="true" hidden="false" outlineLevel="0" max="1" min="1" style="0" width="13.86"/>
    <col collapsed="false" customWidth="true" hidden="false" outlineLevel="0" max="8" min="2" style="0" width="15.71"/>
    <col collapsed="false" customWidth="true" hidden="false" outlineLevel="0" max="9" min="9" style="0" width="60.71"/>
    <col collapsed="false" customWidth="true" hidden="false" outlineLevel="0" max="10" min="10" style="0" width="69"/>
    <col collapsed="false" customWidth="true" hidden="false" outlineLevel="0" max="11" min="11" style="0" width="9.13"/>
  </cols>
  <sheetData>
    <row r="1" customFormat="false" ht="39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customFormat="false" ht="39.75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4"/>
    </row>
    <row r="3" customFormat="false" ht="19.5" hidden="false" customHeight="true" outlineLevel="0" collapsed="false">
      <c r="A3" s="5" t="s">
        <v>2</v>
      </c>
      <c r="B3" s="6" t="s">
        <v>3</v>
      </c>
      <c r="C3" s="7" t="s">
        <v>4</v>
      </c>
      <c r="D3" s="5"/>
      <c r="E3" s="5"/>
      <c r="F3" s="5"/>
      <c r="G3" s="5"/>
      <c r="H3" s="5"/>
      <c r="I3" s="5"/>
      <c r="J3" s="5"/>
    </row>
    <row r="4" customFormat="false" ht="19.5" hidden="false" customHeight="true" outlineLevel="0" collapsed="false">
      <c r="A4" s="5" t="s">
        <v>5</v>
      </c>
      <c r="B4" s="8" t="s">
        <v>6</v>
      </c>
      <c r="C4" s="9" t="s">
        <v>7</v>
      </c>
      <c r="D4" s="5"/>
      <c r="E4" s="5"/>
      <c r="F4" s="5"/>
      <c r="G4" s="5"/>
      <c r="H4" s="5"/>
      <c r="I4" s="5"/>
      <c r="J4" s="5"/>
    </row>
    <row r="5" customFormat="false" ht="9.75" hidden="false" customHeight="true" outlineLevel="0" collapsed="false">
      <c r="A5" s="10"/>
      <c r="B5" s="11"/>
      <c r="C5" s="10"/>
      <c r="D5" s="10"/>
      <c r="E5" s="10"/>
      <c r="F5" s="10"/>
      <c r="G5" s="10"/>
      <c r="H5" s="10"/>
      <c r="I5" s="10"/>
      <c r="J5" s="10"/>
    </row>
    <row r="6" customFormat="false" ht="30" hidden="false" customHeight="true" outlineLevel="0" collapsed="false">
      <c r="A6" s="12" t="s">
        <v>8</v>
      </c>
      <c r="B6" s="13" t="s">
        <v>9</v>
      </c>
      <c r="C6" s="13"/>
      <c r="D6" s="13"/>
      <c r="E6" s="13"/>
      <c r="F6" s="13"/>
      <c r="G6" s="13"/>
      <c r="H6" s="13"/>
      <c r="I6" s="13"/>
      <c r="J6" s="14" t="s">
        <v>10</v>
      </c>
    </row>
    <row r="7" customFormat="false" ht="30" hidden="false" customHeight="true" outlineLevel="0" collapsed="false">
      <c r="A7" s="12"/>
      <c r="B7" s="15" t="s">
        <v>11</v>
      </c>
      <c r="C7" s="15"/>
      <c r="D7" s="15"/>
      <c r="E7" s="15"/>
      <c r="F7" s="15" t="s">
        <v>12</v>
      </c>
      <c r="G7" s="15"/>
      <c r="H7" s="15"/>
      <c r="I7" s="16" t="s">
        <v>13</v>
      </c>
      <c r="J7" s="14"/>
    </row>
    <row r="8" customFormat="false" ht="30" hidden="false" customHeight="true" outlineLevel="0" collapsed="false">
      <c r="A8" s="12"/>
      <c r="B8" s="16" t="s">
        <v>14</v>
      </c>
      <c r="C8" s="16" t="s">
        <v>15</v>
      </c>
      <c r="D8" s="16" t="s">
        <v>16</v>
      </c>
      <c r="E8" s="16" t="s">
        <v>17</v>
      </c>
      <c r="F8" s="16" t="s">
        <v>18</v>
      </c>
      <c r="G8" s="16" t="s">
        <v>19</v>
      </c>
      <c r="H8" s="16" t="s">
        <v>20</v>
      </c>
      <c r="I8" s="16"/>
      <c r="J8" s="14"/>
    </row>
    <row r="9" customFormat="false" ht="60" hidden="false" customHeight="true" outlineLevel="0" collapsed="false">
      <c r="A9" s="17" t="s">
        <v>21</v>
      </c>
      <c r="B9" s="18" t="n">
        <v>82</v>
      </c>
      <c r="C9" s="19" t="n">
        <v>4</v>
      </c>
      <c r="D9" s="19" t="n">
        <v>1</v>
      </c>
      <c r="E9" s="18" t="n">
        <f aca="false">B9+C9-D9</f>
        <v>85</v>
      </c>
      <c r="F9" s="20" t="n">
        <v>0</v>
      </c>
      <c r="G9" s="21" t="n">
        <f aca="false">E9</f>
        <v>85</v>
      </c>
      <c r="H9" s="22" t="n">
        <f aca="false">G9</f>
        <v>85</v>
      </c>
      <c r="I9" s="23" t="s">
        <v>22</v>
      </c>
      <c r="J9" s="23" t="s">
        <v>23</v>
      </c>
    </row>
    <row r="10" customFormat="false" ht="60" hidden="false" customHeight="true" outlineLevel="0" collapsed="false">
      <c r="A10" s="24" t="s">
        <v>24</v>
      </c>
      <c r="B10" s="25" t="n">
        <f aca="false">H9</f>
        <v>85</v>
      </c>
      <c r="C10" s="19" t="n">
        <v>1</v>
      </c>
      <c r="D10" s="19" t="n">
        <v>1</v>
      </c>
      <c r="E10" s="18" t="n">
        <f aca="false">B10+C10-D10</f>
        <v>85</v>
      </c>
      <c r="F10" s="20" t="n">
        <v>0</v>
      </c>
      <c r="G10" s="21" t="n">
        <f aca="false">E10</f>
        <v>85</v>
      </c>
      <c r="H10" s="22" t="n">
        <f aca="false">G10</f>
        <v>85</v>
      </c>
      <c r="I10" s="23" t="str">
        <f aca="false">I9</f>
        <v>Resulução 23116/2009</v>
      </c>
      <c r="J10" s="23" t="s">
        <v>25</v>
      </c>
    </row>
    <row r="11" customFormat="false" ht="60" hidden="false" customHeight="true" outlineLevel="0" collapsed="false">
      <c r="A11" s="24" t="s">
        <v>26</v>
      </c>
      <c r="B11" s="25" t="n">
        <f aca="false">H10</f>
        <v>85</v>
      </c>
      <c r="C11" s="19" t="n">
        <v>1</v>
      </c>
      <c r="D11" s="19" t="n">
        <v>1</v>
      </c>
      <c r="E11" s="18" t="n">
        <f aca="false">B11+C11-D11</f>
        <v>85</v>
      </c>
      <c r="F11" s="20" t="n">
        <v>0</v>
      </c>
      <c r="G11" s="21" t="n">
        <f aca="false">E11</f>
        <v>85</v>
      </c>
      <c r="H11" s="22" t="n">
        <f aca="false">G11</f>
        <v>85</v>
      </c>
      <c r="I11" s="23" t="str">
        <f aca="false">I10</f>
        <v>Resulução 23116/2009</v>
      </c>
      <c r="J11" s="23" t="s">
        <v>27</v>
      </c>
    </row>
    <row r="12" customFormat="false" ht="60" hidden="false" customHeight="true" outlineLevel="0" collapsed="false">
      <c r="A12" s="24" t="s">
        <v>28</v>
      </c>
      <c r="B12" s="25" t="n">
        <f aca="false">H11</f>
        <v>85</v>
      </c>
      <c r="C12" s="19" t="n">
        <v>0</v>
      </c>
      <c r="D12" s="19" t="n">
        <v>0</v>
      </c>
      <c r="E12" s="18" t="n">
        <f aca="false">B12+C12-D12</f>
        <v>85</v>
      </c>
      <c r="F12" s="20" t="n">
        <v>0</v>
      </c>
      <c r="G12" s="21" t="n">
        <f aca="false">E12</f>
        <v>85</v>
      </c>
      <c r="H12" s="22" t="n">
        <f aca="false">G12</f>
        <v>85</v>
      </c>
      <c r="I12" s="23" t="str">
        <f aca="false">I11</f>
        <v>Resulução 23116/2009</v>
      </c>
      <c r="J12" s="23" t="s">
        <v>29</v>
      </c>
    </row>
    <row r="13" customFormat="false" ht="60" hidden="false" customHeight="true" outlineLevel="0" collapsed="false">
      <c r="A13" s="24" t="s">
        <v>30</v>
      </c>
      <c r="B13" s="25" t="n">
        <f aca="false">H12</f>
        <v>85</v>
      </c>
      <c r="C13" s="19" t="n">
        <v>0</v>
      </c>
      <c r="D13" s="19" t="n">
        <v>1</v>
      </c>
      <c r="E13" s="18" t="n">
        <f aca="false">B13+C13-D13</f>
        <v>84</v>
      </c>
      <c r="F13" s="20" t="n">
        <v>0</v>
      </c>
      <c r="G13" s="21" t="n">
        <f aca="false">E13</f>
        <v>84</v>
      </c>
      <c r="H13" s="22" t="n">
        <f aca="false">G13</f>
        <v>84</v>
      </c>
      <c r="I13" s="23" t="str">
        <f aca="false">I12</f>
        <v>Resulução 23116/2009</v>
      </c>
      <c r="J13" s="23" t="s">
        <v>31</v>
      </c>
    </row>
    <row r="14" customFormat="false" ht="60" hidden="false" customHeight="true" outlineLevel="0" collapsed="false">
      <c r="A14" s="24" t="s">
        <v>32</v>
      </c>
      <c r="B14" s="25" t="n">
        <f aca="false">H13</f>
        <v>84</v>
      </c>
      <c r="C14" s="19" t="n">
        <v>0</v>
      </c>
      <c r="D14" s="19" t="n">
        <v>1</v>
      </c>
      <c r="E14" s="18" t="n">
        <f aca="false">B14+C14-D14</f>
        <v>83</v>
      </c>
      <c r="F14" s="20" t="n">
        <v>0</v>
      </c>
      <c r="G14" s="21" t="n">
        <f aca="false">E14</f>
        <v>83</v>
      </c>
      <c r="H14" s="22" t="n">
        <f aca="false">G14</f>
        <v>83</v>
      </c>
      <c r="I14" s="23" t="str">
        <f aca="false">I13</f>
        <v>Resulução 23116/2009</v>
      </c>
      <c r="J14" s="23" t="s">
        <v>33</v>
      </c>
    </row>
    <row r="15" customFormat="false" ht="60" hidden="false" customHeight="true" outlineLevel="0" collapsed="false">
      <c r="A15" s="24" t="s">
        <v>34</v>
      </c>
      <c r="B15" s="25" t="n">
        <f aca="false">H14</f>
        <v>83</v>
      </c>
      <c r="C15" s="19" t="n">
        <v>1</v>
      </c>
      <c r="D15" s="19" t="n">
        <v>1</v>
      </c>
      <c r="E15" s="18" t="n">
        <f aca="false">B15+C15-D15</f>
        <v>83</v>
      </c>
      <c r="F15" s="20" t="n">
        <v>0</v>
      </c>
      <c r="G15" s="21" t="n">
        <f aca="false">E15</f>
        <v>83</v>
      </c>
      <c r="H15" s="22" t="n">
        <f aca="false">G15</f>
        <v>83</v>
      </c>
      <c r="I15" s="23" t="str">
        <f aca="false">I14</f>
        <v>Resulução 23116/2009</v>
      </c>
      <c r="J15" s="23" t="s">
        <v>35</v>
      </c>
    </row>
    <row r="16" customFormat="false" ht="60" hidden="false" customHeight="true" outlineLevel="0" collapsed="false">
      <c r="A16" s="24" t="s">
        <v>36</v>
      </c>
      <c r="B16" s="25" t="n">
        <f aca="false">H15</f>
        <v>83</v>
      </c>
      <c r="C16" s="19" t="n">
        <v>0</v>
      </c>
      <c r="D16" s="19" t="n">
        <v>2</v>
      </c>
      <c r="E16" s="18" t="n">
        <f aca="false">B16+C16-D16</f>
        <v>81</v>
      </c>
      <c r="F16" s="20" t="n">
        <v>0</v>
      </c>
      <c r="G16" s="21" t="n">
        <f aca="false">E16</f>
        <v>81</v>
      </c>
      <c r="H16" s="22" t="n">
        <f aca="false">G16</f>
        <v>81</v>
      </c>
      <c r="I16" s="23" t="str">
        <f aca="false">I15</f>
        <v>Resulução 23116/2009</v>
      </c>
      <c r="J16" s="23" t="s">
        <v>37</v>
      </c>
    </row>
    <row r="17" customFormat="false" ht="60" hidden="false" customHeight="true" outlineLevel="0" collapsed="false">
      <c r="A17" s="24" t="s">
        <v>38</v>
      </c>
      <c r="B17" s="25" t="n">
        <f aca="false">H16</f>
        <v>81</v>
      </c>
      <c r="C17" s="19" t="n">
        <v>1</v>
      </c>
      <c r="D17" s="19" t="n">
        <v>2</v>
      </c>
      <c r="E17" s="18" t="n">
        <f aca="false">B17+C17-D17</f>
        <v>80</v>
      </c>
      <c r="F17" s="20" t="n">
        <v>0</v>
      </c>
      <c r="G17" s="21" t="n">
        <f aca="false">E17</f>
        <v>80</v>
      </c>
      <c r="H17" s="22" t="n">
        <f aca="false">G17</f>
        <v>80</v>
      </c>
      <c r="I17" s="23" t="str">
        <f aca="false">I16</f>
        <v>Resulução 23116/2009</v>
      </c>
      <c r="J17" s="23" t="s">
        <v>39</v>
      </c>
    </row>
    <row r="18" customFormat="false" ht="60" hidden="false" customHeight="true" outlineLevel="0" collapsed="false">
      <c r="A18" s="24" t="s">
        <v>40</v>
      </c>
      <c r="B18" s="25" t="n">
        <f aca="false">H17</f>
        <v>80</v>
      </c>
      <c r="C18" s="19" t="n">
        <v>0</v>
      </c>
      <c r="D18" s="19" t="n">
        <v>1</v>
      </c>
      <c r="E18" s="18" t="n">
        <f aca="false">B18+C18-D18</f>
        <v>79</v>
      </c>
      <c r="F18" s="20" t="n">
        <v>0</v>
      </c>
      <c r="G18" s="21" t="n">
        <f aca="false">E18</f>
        <v>79</v>
      </c>
      <c r="H18" s="22" t="n">
        <f aca="false">G18</f>
        <v>79</v>
      </c>
      <c r="I18" s="23" t="str">
        <f aca="false">I17</f>
        <v>Resulução 23116/2009</v>
      </c>
      <c r="J18" s="23" t="s">
        <v>41</v>
      </c>
    </row>
    <row r="19" customFormat="false" ht="60" hidden="false" customHeight="true" outlineLevel="0" collapsed="false">
      <c r="A19" s="24" t="s">
        <v>42</v>
      </c>
      <c r="B19" s="25" t="n">
        <f aca="false">H18</f>
        <v>79</v>
      </c>
      <c r="C19" s="19" t="n">
        <v>0</v>
      </c>
      <c r="D19" s="19" t="n">
        <v>2</v>
      </c>
      <c r="E19" s="18" t="n">
        <f aca="false">B19+C19-D19</f>
        <v>77</v>
      </c>
      <c r="F19" s="20" t="n">
        <v>0</v>
      </c>
      <c r="G19" s="21" t="n">
        <f aca="false">E19</f>
        <v>77</v>
      </c>
      <c r="H19" s="22" t="n">
        <f aca="false">G19</f>
        <v>77</v>
      </c>
      <c r="I19" s="23" t="str">
        <f aca="false">I18</f>
        <v>Resulução 23116/2009</v>
      </c>
      <c r="J19" s="23" t="s">
        <v>43</v>
      </c>
    </row>
    <row r="20" customFormat="false" ht="60" hidden="false" customHeight="true" outlineLevel="0" collapsed="false">
      <c r="A20" s="24" t="s">
        <v>44</v>
      </c>
      <c r="B20" s="25" t="n">
        <f aca="false">H19</f>
        <v>77</v>
      </c>
      <c r="C20" s="26" t="n">
        <v>1</v>
      </c>
      <c r="D20" s="26" t="n">
        <v>0</v>
      </c>
      <c r="E20" s="18" t="n">
        <f aca="false">B20+C20-D20</f>
        <v>78</v>
      </c>
      <c r="F20" s="20" t="n">
        <v>0</v>
      </c>
      <c r="G20" s="21" t="n">
        <f aca="false">E20</f>
        <v>78</v>
      </c>
      <c r="H20" s="22" t="n">
        <f aca="false">G20</f>
        <v>78</v>
      </c>
      <c r="I20" s="27" t="str">
        <f aca="false">I19</f>
        <v>Resulução 23116/2009</v>
      </c>
      <c r="J20" s="27" t="s">
        <v>45</v>
      </c>
    </row>
    <row r="21" customFormat="false" ht="19.5" hidden="false" customHeight="true" outlineLevel="0" collapsed="false">
      <c r="A21" s="28"/>
      <c r="B21" s="28"/>
      <c r="C21" s="28"/>
      <c r="D21" s="28"/>
      <c r="E21" s="28"/>
      <c r="F21" s="28"/>
      <c r="G21" s="28"/>
      <c r="H21" s="28"/>
      <c r="I21" s="28"/>
      <c r="J21" s="2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10" min="9" style="0" width="60.71"/>
  </cols>
  <sheetData>
    <row r="1" customFormat="false" ht="39.75" hidden="false" customHeight="true" outlineLevel="0" collapsed="false">
      <c r="A1" s="1" t="s">
        <v>46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39.75" hidden="false" customHeight="true" outlineLevel="0" collapsed="false">
      <c r="A2" s="3" t="s">
        <v>47</v>
      </c>
      <c r="B2" s="3"/>
      <c r="C2" s="3"/>
      <c r="D2" s="3"/>
      <c r="E2" s="3"/>
      <c r="F2" s="3"/>
      <c r="G2" s="3"/>
      <c r="H2" s="3"/>
      <c r="I2" s="3"/>
      <c r="J2" s="3"/>
    </row>
    <row r="3" customFormat="false" ht="19.5" hidden="false" customHeight="true" outlineLevel="0" collapsed="false">
      <c r="A3" s="5" t="s">
        <v>2</v>
      </c>
      <c r="B3" s="6" t="s">
        <v>3</v>
      </c>
      <c r="C3" s="7" t="s">
        <v>4</v>
      </c>
      <c r="D3" s="5"/>
      <c r="E3" s="5"/>
      <c r="F3" s="5"/>
      <c r="G3" s="5"/>
      <c r="H3" s="5"/>
      <c r="I3" s="5"/>
      <c r="J3" s="5"/>
    </row>
    <row r="4" customFormat="false" ht="19.5" hidden="false" customHeight="true" outlineLevel="0" collapsed="false">
      <c r="A4" s="5" t="s">
        <v>5</v>
      </c>
      <c r="B4" s="8" t="s">
        <v>6</v>
      </c>
      <c r="C4" s="9" t="s">
        <v>7</v>
      </c>
      <c r="D4" s="5"/>
      <c r="E4" s="5"/>
      <c r="F4" s="5"/>
      <c r="G4" s="5"/>
      <c r="H4" s="5"/>
      <c r="I4" s="5"/>
      <c r="J4" s="5"/>
    </row>
    <row r="5" customFormat="false" ht="9.75" hidden="false" customHeight="true" outlineLevel="0" collapsed="false">
      <c r="A5" s="10"/>
      <c r="B5" s="11"/>
      <c r="C5" s="10"/>
      <c r="D5" s="10"/>
      <c r="E5" s="10"/>
      <c r="F5" s="10"/>
      <c r="G5" s="10"/>
      <c r="H5" s="10"/>
      <c r="I5" s="10"/>
      <c r="J5" s="10"/>
    </row>
    <row r="6" customFormat="false" ht="30" hidden="false" customHeight="true" outlineLevel="0" collapsed="false">
      <c r="A6" s="12" t="s">
        <v>8</v>
      </c>
      <c r="B6" s="13" t="s">
        <v>9</v>
      </c>
      <c r="C6" s="13"/>
      <c r="D6" s="13"/>
      <c r="E6" s="13"/>
      <c r="F6" s="13"/>
      <c r="G6" s="13"/>
      <c r="H6" s="13"/>
      <c r="I6" s="13"/>
      <c r="J6" s="14" t="s">
        <v>10</v>
      </c>
    </row>
    <row r="7" customFormat="false" ht="30" hidden="false" customHeight="true" outlineLevel="0" collapsed="false">
      <c r="A7" s="12"/>
      <c r="B7" s="15" t="s">
        <v>11</v>
      </c>
      <c r="C7" s="15"/>
      <c r="D7" s="15"/>
      <c r="E7" s="15"/>
      <c r="F7" s="15" t="s">
        <v>12</v>
      </c>
      <c r="G7" s="15"/>
      <c r="H7" s="15"/>
      <c r="I7" s="16" t="s">
        <v>13</v>
      </c>
      <c r="J7" s="14"/>
    </row>
    <row r="8" customFormat="false" ht="30" hidden="false" customHeight="true" outlineLevel="0" collapsed="false">
      <c r="A8" s="12"/>
      <c r="B8" s="16" t="s">
        <v>14</v>
      </c>
      <c r="C8" s="16" t="s">
        <v>15</v>
      </c>
      <c r="D8" s="16" t="s">
        <v>16</v>
      </c>
      <c r="E8" s="16" t="s">
        <v>17</v>
      </c>
      <c r="F8" s="16" t="s">
        <v>18</v>
      </c>
      <c r="G8" s="16" t="s">
        <v>19</v>
      </c>
      <c r="H8" s="16" t="s">
        <v>20</v>
      </c>
      <c r="I8" s="16"/>
      <c r="J8" s="14"/>
    </row>
    <row r="9" customFormat="false" ht="60" hidden="false" customHeight="true" outlineLevel="0" collapsed="false">
      <c r="A9" s="17" t="s">
        <v>21</v>
      </c>
      <c r="B9" s="29" t="n">
        <v>337</v>
      </c>
      <c r="C9" s="30" t="n">
        <v>2</v>
      </c>
      <c r="D9" s="30" t="n">
        <v>2</v>
      </c>
      <c r="E9" s="29" t="n">
        <f aca="false">B9+C9-D9</f>
        <v>337</v>
      </c>
      <c r="F9" s="31" t="n">
        <f aca="false">E9</f>
        <v>337</v>
      </c>
      <c r="G9" s="32" t="n">
        <v>0</v>
      </c>
      <c r="H9" s="33" t="n">
        <f aca="false">F9</f>
        <v>337</v>
      </c>
      <c r="I9" s="34" t="s">
        <v>48</v>
      </c>
      <c r="J9" s="34" t="s">
        <v>49</v>
      </c>
    </row>
    <row r="10" customFormat="false" ht="60" hidden="false" customHeight="true" outlineLevel="0" collapsed="false">
      <c r="A10" s="24" t="s">
        <v>24</v>
      </c>
      <c r="B10" s="35" t="n">
        <f aca="false">E9</f>
        <v>337</v>
      </c>
      <c r="C10" s="30" t="n">
        <v>0</v>
      </c>
      <c r="D10" s="30" t="n">
        <v>1</v>
      </c>
      <c r="E10" s="29" t="n">
        <f aca="false">B10+C10-D10</f>
        <v>336</v>
      </c>
      <c r="F10" s="31" t="n">
        <f aca="false">E10</f>
        <v>336</v>
      </c>
      <c r="G10" s="36" t="n">
        <v>0</v>
      </c>
      <c r="H10" s="33" t="n">
        <f aca="false">F10</f>
        <v>336</v>
      </c>
      <c r="I10" s="34" t="str">
        <f aca="false">I9</f>
        <v>Res. TSE nº 22071/2005</v>
      </c>
      <c r="J10" s="34" t="s">
        <v>50</v>
      </c>
    </row>
    <row r="11" customFormat="false" ht="60" hidden="false" customHeight="true" outlineLevel="0" collapsed="false">
      <c r="A11" s="24" t="s">
        <v>26</v>
      </c>
      <c r="B11" s="35" t="n">
        <f aca="false">E10</f>
        <v>336</v>
      </c>
      <c r="C11" s="30" t="n">
        <v>1</v>
      </c>
      <c r="D11" s="30" t="n">
        <v>1</v>
      </c>
      <c r="E11" s="29" t="n">
        <f aca="false">B11+C11-D11</f>
        <v>336</v>
      </c>
      <c r="F11" s="31" t="n">
        <f aca="false">E11</f>
        <v>336</v>
      </c>
      <c r="G11" s="36" t="n">
        <v>0</v>
      </c>
      <c r="H11" s="33" t="n">
        <f aca="false">F11</f>
        <v>336</v>
      </c>
      <c r="I11" s="34" t="str">
        <f aca="false">I10</f>
        <v>Res. TSE nº 22071/2005</v>
      </c>
      <c r="J11" s="34" t="s">
        <v>51</v>
      </c>
    </row>
    <row r="12" customFormat="false" ht="60" hidden="false" customHeight="true" outlineLevel="0" collapsed="false">
      <c r="A12" s="24" t="s">
        <v>28</v>
      </c>
      <c r="B12" s="35" t="n">
        <f aca="false">E11</f>
        <v>336</v>
      </c>
      <c r="C12" s="30" t="n">
        <v>0</v>
      </c>
      <c r="D12" s="30" t="n">
        <v>0</v>
      </c>
      <c r="E12" s="29" t="n">
        <f aca="false">B12+C12-D12</f>
        <v>336</v>
      </c>
      <c r="F12" s="31" t="n">
        <f aca="false">E12</f>
        <v>336</v>
      </c>
      <c r="G12" s="36" t="n">
        <v>0</v>
      </c>
      <c r="H12" s="33" t="n">
        <f aca="false">F12</f>
        <v>336</v>
      </c>
      <c r="I12" s="34" t="str">
        <f aca="false">I11</f>
        <v>Res. TSE nº 22071/2005</v>
      </c>
      <c r="J12" s="34" t="s">
        <v>52</v>
      </c>
    </row>
    <row r="13" customFormat="false" ht="60" hidden="false" customHeight="true" outlineLevel="0" collapsed="false">
      <c r="A13" s="24" t="s">
        <v>30</v>
      </c>
      <c r="B13" s="35" t="n">
        <f aca="false">E12</f>
        <v>336</v>
      </c>
      <c r="C13" s="30" t="n">
        <v>0</v>
      </c>
      <c r="D13" s="30" t="n">
        <v>1</v>
      </c>
      <c r="E13" s="29" t="n">
        <f aca="false">B13+C13-D13</f>
        <v>335</v>
      </c>
      <c r="F13" s="31" t="n">
        <f aca="false">E13</f>
        <v>335</v>
      </c>
      <c r="G13" s="36" t="n">
        <v>0</v>
      </c>
      <c r="H13" s="33" t="n">
        <f aca="false">F13</f>
        <v>335</v>
      </c>
      <c r="I13" s="34" t="str">
        <f aca="false">I12</f>
        <v>Res. TSE nº 22071/2005</v>
      </c>
      <c r="J13" s="34" t="s">
        <v>53</v>
      </c>
    </row>
    <row r="14" customFormat="false" ht="60" hidden="false" customHeight="true" outlineLevel="0" collapsed="false">
      <c r="A14" s="24" t="s">
        <v>32</v>
      </c>
      <c r="B14" s="35" t="n">
        <f aca="false">E13</f>
        <v>335</v>
      </c>
      <c r="C14" s="30" t="n">
        <v>1</v>
      </c>
      <c r="D14" s="30" t="n">
        <v>0</v>
      </c>
      <c r="E14" s="29" t="n">
        <f aca="false">B14+C14-D14</f>
        <v>336</v>
      </c>
      <c r="F14" s="31" t="n">
        <f aca="false">E14</f>
        <v>336</v>
      </c>
      <c r="G14" s="36" t="n">
        <v>0</v>
      </c>
      <c r="H14" s="33" t="n">
        <f aca="false">F14</f>
        <v>336</v>
      </c>
      <c r="I14" s="34" t="str">
        <f aca="false">I13</f>
        <v>Res. TSE nº 22071/2005</v>
      </c>
      <c r="J14" s="34" t="s">
        <v>54</v>
      </c>
    </row>
    <row r="15" customFormat="false" ht="60" hidden="false" customHeight="true" outlineLevel="0" collapsed="false">
      <c r="A15" s="24" t="s">
        <v>34</v>
      </c>
      <c r="B15" s="35" t="n">
        <f aca="false">E14</f>
        <v>336</v>
      </c>
      <c r="C15" s="30" t="n">
        <v>0</v>
      </c>
      <c r="D15" s="30" t="n">
        <v>0</v>
      </c>
      <c r="E15" s="29" t="n">
        <f aca="false">B15+C15-D15</f>
        <v>336</v>
      </c>
      <c r="F15" s="31" t="n">
        <f aca="false">E15</f>
        <v>336</v>
      </c>
      <c r="G15" s="36" t="n">
        <v>0</v>
      </c>
      <c r="H15" s="33" t="n">
        <f aca="false">F15</f>
        <v>336</v>
      </c>
      <c r="I15" s="34" t="str">
        <f aca="false">I14</f>
        <v>Res. TSE nº 22071/2005</v>
      </c>
      <c r="J15" s="34" t="s">
        <v>52</v>
      </c>
    </row>
    <row r="16" customFormat="false" ht="60" hidden="false" customHeight="true" outlineLevel="0" collapsed="false">
      <c r="A16" s="24" t="s">
        <v>36</v>
      </c>
      <c r="B16" s="35" t="n">
        <f aca="false">E15</f>
        <v>336</v>
      </c>
      <c r="C16" s="30" t="n">
        <v>1</v>
      </c>
      <c r="D16" s="30" t="n">
        <v>0</v>
      </c>
      <c r="E16" s="29" t="n">
        <f aca="false">B16+C16-D16</f>
        <v>337</v>
      </c>
      <c r="F16" s="31" t="n">
        <f aca="false">E16</f>
        <v>337</v>
      </c>
      <c r="G16" s="36" t="n">
        <v>0</v>
      </c>
      <c r="H16" s="33" t="n">
        <f aca="false">F16</f>
        <v>337</v>
      </c>
      <c r="I16" s="34" t="str">
        <f aca="false">I15</f>
        <v>Res. TSE nº 22071/2005</v>
      </c>
      <c r="J16" s="34" t="s">
        <v>55</v>
      </c>
    </row>
    <row r="17" customFormat="false" ht="60" hidden="false" customHeight="true" outlineLevel="0" collapsed="false">
      <c r="A17" s="24" t="s">
        <v>38</v>
      </c>
      <c r="B17" s="35" t="n">
        <f aca="false">E16</f>
        <v>337</v>
      </c>
      <c r="C17" s="30" t="n">
        <v>0</v>
      </c>
      <c r="D17" s="30" t="n">
        <v>1</v>
      </c>
      <c r="E17" s="29" t="n">
        <f aca="false">B17+C17-D17</f>
        <v>336</v>
      </c>
      <c r="F17" s="31" t="n">
        <f aca="false">E17</f>
        <v>336</v>
      </c>
      <c r="G17" s="36" t="n">
        <v>0</v>
      </c>
      <c r="H17" s="33" t="n">
        <f aca="false">F17</f>
        <v>336</v>
      </c>
      <c r="I17" s="34" t="str">
        <f aca="false">I16</f>
        <v>Res. TSE nº 22071/2005</v>
      </c>
      <c r="J17" s="34" t="s">
        <v>56</v>
      </c>
    </row>
    <row r="18" customFormat="false" ht="60" hidden="false" customHeight="true" outlineLevel="0" collapsed="false">
      <c r="A18" s="24" t="s">
        <v>40</v>
      </c>
      <c r="B18" s="35" t="n">
        <f aca="false">E17</f>
        <v>336</v>
      </c>
      <c r="C18" s="30" t="n">
        <v>0</v>
      </c>
      <c r="D18" s="30" t="n">
        <v>0</v>
      </c>
      <c r="E18" s="29" t="n">
        <f aca="false">B18+C18-D18</f>
        <v>336</v>
      </c>
      <c r="F18" s="31" t="n">
        <f aca="false">E18</f>
        <v>336</v>
      </c>
      <c r="G18" s="36" t="n">
        <v>0</v>
      </c>
      <c r="H18" s="33" t="n">
        <f aca="false">F18</f>
        <v>336</v>
      </c>
      <c r="I18" s="34" t="str">
        <f aca="false">I17</f>
        <v>Res. TSE nº 22071/2005</v>
      </c>
      <c r="J18" s="34" t="s">
        <v>52</v>
      </c>
    </row>
    <row r="19" customFormat="false" ht="60" hidden="false" customHeight="true" outlineLevel="0" collapsed="false">
      <c r="A19" s="24" t="s">
        <v>42</v>
      </c>
      <c r="B19" s="35" t="n">
        <f aca="false">E18</f>
        <v>336</v>
      </c>
      <c r="C19" s="30" t="n">
        <v>0</v>
      </c>
      <c r="D19" s="30" t="n">
        <v>0</v>
      </c>
      <c r="E19" s="29" t="n">
        <f aca="false">B19+C19-D19</f>
        <v>336</v>
      </c>
      <c r="F19" s="31" t="n">
        <f aca="false">E19</f>
        <v>336</v>
      </c>
      <c r="G19" s="36" t="n">
        <v>0</v>
      </c>
      <c r="H19" s="33" t="n">
        <f aca="false">F19</f>
        <v>336</v>
      </c>
      <c r="I19" s="34" t="str">
        <f aca="false">I18</f>
        <v>Res. TSE nº 22071/2005</v>
      </c>
      <c r="J19" s="34" t="s">
        <v>52</v>
      </c>
    </row>
    <row r="20" customFormat="false" ht="60" hidden="false" customHeight="true" outlineLevel="0" collapsed="false">
      <c r="A20" s="24" t="s">
        <v>44</v>
      </c>
      <c r="B20" s="35" t="n">
        <f aca="false">E19</f>
        <v>336</v>
      </c>
      <c r="C20" s="37" t="n">
        <v>2</v>
      </c>
      <c r="D20" s="37" t="n">
        <v>0</v>
      </c>
      <c r="E20" s="35" t="n">
        <f aca="false">B20+C20-D20</f>
        <v>338</v>
      </c>
      <c r="F20" s="38" t="n">
        <f aca="false">E20</f>
        <v>338</v>
      </c>
      <c r="G20" s="36" t="n">
        <v>0</v>
      </c>
      <c r="H20" s="39" t="n">
        <f aca="false">F20</f>
        <v>338</v>
      </c>
      <c r="I20" s="40" t="str">
        <f aca="false">I19</f>
        <v>Res. TSE nº 22071/2005</v>
      </c>
      <c r="J20" s="40" t="s">
        <v>57</v>
      </c>
    </row>
    <row r="21" customFormat="false" ht="19.5" hidden="false" customHeight="true" outlineLevel="0" collapsed="false">
      <c r="A21" s="28"/>
      <c r="B21" s="28"/>
      <c r="C21" s="28"/>
      <c r="D21" s="28"/>
      <c r="E21" s="28"/>
      <c r="F21" s="28"/>
      <c r="G21" s="28"/>
      <c r="H21" s="28"/>
      <c r="I21" s="28"/>
      <c r="J21" s="2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4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cols>
    <col collapsed="false" customWidth="true" hidden="false" outlineLevel="0" max="1" min="1" style="0" width="2.57"/>
    <col collapsed="false" customWidth="true" hidden="false" outlineLevel="0" max="2" min="2" style="0" width="35.72"/>
    <col collapsed="false" customWidth="true" hidden="false" outlineLevel="0" max="3" min="3" style="0" width="25.71"/>
    <col collapsed="false" customWidth="true" hidden="false" outlineLevel="0" max="10" min="4" style="0" width="20.71"/>
  </cols>
  <sheetData>
    <row r="1" customFormat="false" ht="30" hidden="false" customHeight="true" outlineLevel="0" collapsed="false">
      <c r="A1" s="41"/>
      <c r="B1" s="41" t="s">
        <v>58</v>
      </c>
      <c r="C1" s="41"/>
      <c r="D1" s="41"/>
      <c r="E1" s="41"/>
      <c r="F1" s="41"/>
      <c r="G1" s="41"/>
      <c r="H1" s="41"/>
      <c r="I1" s="41"/>
      <c r="J1" s="41"/>
    </row>
    <row r="2" customFormat="false" ht="30" hidden="false" customHeight="true" outlineLevel="0" collapsed="false">
      <c r="A2" s="41"/>
      <c r="B2" s="41" t="s">
        <v>59</v>
      </c>
      <c r="C2" s="42" t="s">
        <v>60</v>
      </c>
      <c r="D2" s="41"/>
      <c r="E2" s="41"/>
      <c r="F2" s="41"/>
      <c r="G2" s="41"/>
      <c r="H2" s="41"/>
      <c r="I2" s="41"/>
      <c r="J2" s="41"/>
    </row>
    <row r="3" customFormat="false" ht="30" hidden="false" customHeight="true" outlineLevel="0" collapsed="false">
      <c r="A3" s="41"/>
      <c r="B3" s="41" t="s">
        <v>5</v>
      </c>
      <c r="C3" s="43" t="s">
        <v>7</v>
      </c>
      <c r="D3" s="41"/>
      <c r="E3" s="41"/>
      <c r="F3" s="41"/>
      <c r="G3" s="41"/>
      <c r="H3" s="41"/>
      <c r="I3" s="41"/>
      <c r="J3" s="41"/>
    </row>
    <row r="4" customFormat="false" ht="30" hidden="false" customHeight="true" outlineLevel="0" collapsed="false">
      <c r="A4" s="41"/>
      <c r="B4" s="41" t="s">
        <v>61</v>
      </c>
      <c r="C4" s="44" t="s">
        <v>3</v>
      </c>
      <c r="D4" s="45" t="s">
        <v>4</v>
      </c>
      <c r="E4" s="41"/>
      <c r="F4" s="41"/>
      <c r="G4" s="41"/>
      <c r="H4" s="41"/>
      <c r="I4" s="41"/>
      <c r="J4" s="41"/>
    </row>
    <row r="5" customFormat="false" ht="39.75" hidden="false" customHeight="true" outlineLevel="0" collapsed="false">
      <c r="A5" s="46"/>
      <c r="B5" s="47" t="s">
        <v>62</v>
      </c>
      <c r="C5" s="47"/>
      <c r="D5" s="47"/>
      <c r="E5" s="47"/>
      <c r="F5" s="47"/>
      <c r="G5" s="47"/>
      <c r="H5" s="47"/>
      <c r="I5" s="47"/>
      <c r="J5" s="47"/>
    </row>
    <row r="6" customFormat="false" ht="19.5" hidden="false" customHeight="true" outlineLevel="0" collapsed="false">
      <c r="A6" s="48"/>
      <c r="B6" s="49"/>
      <c r="C6" s="49"/>
      <c r="D6" s="49"/>
      <c r="E6" s="49"/>
      <c r="F6" s="49"/>
      <c r="G6" s="49"/>
      <c r="H6" s="49"/>
      <c r="I6" s="49"/>
      <c r="J6" s="49"/>
    </row>
    <row r="7" customFormat="false" ht="39.75" hidden="false" customHeight="true" outlineLevel="0" collapsed="false">
      <c r="A7" s="48"/>
      <c r="B7" s="50" t="s">
        <v>63</v>
      </c>
      <c r="C7" s="48"/>
      <c r="D7" s="48"/>
      <c r="E7" s="48"/>
      <c r="F7" s="48"/>
      <c r="G7" s="48"/>
      <c r="H7" s="48"/>
      <c r="I7" s="48"/>
      <c r="J7" s="48"/>
    </row>
    <row r="8" customFormat="false" ht="39.75" hidden="false" customHeight="true" outlineLevel="0" collapsed="false">
      <c r="A8" s="51"/>
      <c r="B8" s="52" t="s">
        <v>64</v>
      </c>
      <c r="C8" s="52"/>
      <c r="D8" s="53" t="s">
        <v>65</v>
      </c>
      <c r="E8" s="53"/>
      <c r="F8" s="53"/>
      <c r="G8" s="53"/>
      <c r="H8" s="53"/>
      <c r="I8" s="53"/>
      <c r="J8" s="53"/>
    </row>
    <row r="9" customFormat="false" ht="30" hidden="false" customHeight="true" outlineLevel="0" collapsed="false">
      <c r="A9" s="51"/>
      <c r="B9" s="52" t="s">
        <v>66</v>
      </c>
      <c r="C9" s="54" t="s">
        <v>67</v>
      </c>
      <c r="D9" s="54" t="s">
        <v>68</v>
      </c>
      <c r="E9" s="54" t="s">
        <v>69</v>
      </c>
      <c r="F9" s="54" t="s">
        <v>70</v>
      </c>
      <c r="G9" s="54" t="s">
        <v>71</v>
      </c>
      <c r="H9" s="53" t="s">
        <v>72</v>
      </c>
      <c r="I9" s="53"/>
      <c r="J9" s="53"/>
    </row>
    <row r="10" customFormat="false" ht="30" hidden="false" customHeight="true" outlineLevel="0" collapsed="false">
      <c r="A10" s="51"/>
      <c r="B10" s="52"/>
      <c r="C10" s="54"/>
      <c r="D10" s="54"/>
      <c r="E10" s="54"/>
      <c r="F10" s="54"/>
      <c r="G10" s="54"/>
      <c r="H10" s="54" t="s">
        <v>18</v>
      </c>
      <c r="I10" s="54" t="s">
        <v>19</v>
      </c>
      <c r="J10" s="53" t="s">
        <v>20</v>
      </c>
    </row>
    <row r="11" customFormat="false" ht="30" hidden="false" customHeight="true" outlineLevel="0" collapsed="false">
      <c r="A11" s="51"/>
      <c r="B11" s="55" t="s">
        <v>6</v>
      </c>
      <c r="C11" s="55" t="s">
        <v>7</v>
      </c>
      <c r="D11" s="56" t="n">
        <f aca="false"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338</v>
      </c>
      <c r="E11" s="56" t="n">
        <f aca="false"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78</v>
      </c>
      <c r="F11" s="56" t="n">
        <f aca="false"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4</v>
      </c>
      <c r="G11" s="57" t="n">
        <v>0</v>
      </c>
      <c r="H11" s="56" t="n">
        <f aca="false"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368</v>
      </c>
      <c r="I11" s="56" t="n">
        <f aca="false"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362</v>
      </c>
      <c r="J11" s="58" t="n">
        <f aca="false">H11+I11</f>
        <v>730</v>
      </c>
    </row>
    <row r="12" customFormat="false" ht="30" hidden="false" customHeight="true" outlineLevel="0" collapsed="false">
      <c r="A12" s="51"/>
      <c r="B12" s="52" t="s">
        <v>20</v>
      </c>
      <c r="C12" s="52"/>
      <c r="D12" s="59" t="n">
        <f aca="false">SUM(D11:D11)</f>
        <v>338</v>
      </c>
      <c r="E12" s="59" t="n">
        <f aca="false">SUM(E11:E11)</f>
        <v>78</v>
      </c>
      <c r="F12" s="59" t="n">
        <f aca="false">SUM(F11:F11)</f>
        <v>4</v>
      </c>
      <c r="G12" s="59" t="n">
        <f aca="false">SUM(G11:G11)</f>
        <v>0</v>
      </c>
      <c r="H12" s="59" t="n">
        <f aca="false">SUM(H11:H11)</f>
        <v>368</v>
      </c>
      <c r="I12" s="59" t="n">
        <f aca="false">SUM(I11:I11)</f>
        <v>362</v>
      </c>
      <c r="J12" s="60" t="n">
        <f aca="false">SUM(J11:J11)</f>
        <v>730</v>
      </c>
    </row>
    <row r="13" customFormat="false" ht="30" hidden="false" customHeight="true" outlineLevel="0" collapsed="false">
      <c r="A13" s="51"/>
      <c r="B13" s="61"/>
      <c r="C13" s="61"/>
      <c r="D13" s="61"/>
      <c r="E13" s="61"/>
      <c r="F13" s="61"/>
      <c r="G13" s="61"/>
      <c r="H13" s="61"/>
      <c r="I13" s="61"/>
      <c r="J13" s="61"/>
    </row>
    <row r="14" customFormat="false" ht="30" hidden="false" customHeight="true" outlineLevel="0" collapsed="false">
      <c r="A14" s="51"/>
      <c r="B14" s="62" t="s">
        <v>73</v>
      </c>
      <c r="C14" s="62"/>
      <c r="D14" s="62"/>
      <c r="E14" s="62"/>
      <c r="F14" s="62"/>
      <c r="G14" s="62"/>
      <c r="H14" s="62"/>
      <c r="I14" s="62"/>
      <c r="J14" s="62"/>
    </row>
    <row r="15" customFormat="false" ht="39.75" hidden="false" customHeight="true" outlineLevel="0" collapsed="false">
      <c r="A15" s="51"/>
      <c r="B15" s="52" t="s">
        <v>74</v>
      </c>
      <c r="C15" s="52"/>
      <c r="D15" s="54" t="s">
        <v>75</v>
      </c>
      <c r="E15" s="53" t="s">
        <v>76</v>
      </c>
      <c r="F15" s="53"/>
      <c r="G15" s="53"/>
      <c r="H15" s="53"/>
      <c r="I15" s="53"/>
      <c r="J15" s="53"/>
    </row>
    <row r="16" customFormat="false" ht="30" hidden="false" customHeight="true" outlineLevel="0" collapsed="false">
      <c r="A16" s="51"/>
      <c r="B16" s="63" t="s">
        <v>77</v>
      </c>
      <c r="C16" s="63"/>
      <c r="D16" s="64" t="n">
        <v>910.08</v>
      </c>
      <c r="E16" s="65" t="s">
        <v>78</v>
      </c>
      <c r="F16" s="65"/>
      <c r="G16" s="65"/>
      <c r="H16" s="65"/>
      <c r="I16" s="65"/>
      <c r="J16" s="65"/>
    </row>
    <row r="17" customFormat="false" ht="30" hidden="false" customHeight="true" outlineLevel="0" collapsed="false">
      <c r="A17" s="51"/>
      <c r="B17" s="63" t="s">
        <v>79</v>
      </c>
      <c r="C17" s="63"/>
      <c r="D17" s="64" t="n">
        <v>719.62</v>
      </c>
      <c r="E17" s="65" t="s">
        <v>80</v>
      </c>
      <c r="F17" s="65"/>
      <c r="G17" s="65"/>
      <c r="H17" s="65"/>
      <c r="I17" s="65"/>
      <c r="J17" s="65"/>
    </row>
    <row r="18" customFormat="false" ht="30" hidden="false" customHeight="true" outlineLevel="0" collapsed="false">
      <c r="A18" s="51"/>
      <c r="B18" s="63" t="s">
        <v>81</v>
      </c>
      <c r="C18" s="63"/>
      <c r="D18" s="64"/>
      <c r="E18" s="65"/>
      <c r="F18" s="65"/>
      <c r="G18" s="65"/>
      <c r="H18" s="65"/>
      <c r="I18" s="65"/>
      <c r="J18" s="65"/>
    </row>
    <row r="19" customFormat="false" ht="30" hidden="false" customHeight="true" outlineLevel="0" collapsed="false">
      <c r="A19" s="51"/>
      <c r="B19" s="63" t="s">
        <v>82</v>
      </c>
      <c r="C19" s="63"/>
      <c r="D19" s="66" t="s">
        <v>83</v>
      </c>
      <c r="E19" s="65" t="s">
        <v>84</v>
      </c>
      <c r="F19" s="65"/>
      <c r="G19" s="65"/>
      <c r="H19" s="65"/>
      <c r="I19" s="65"/>
      <c r="J19" s="65"/>
    </row>
    <row r="20" customFormat="false" ht="30" hidden="false" customHeight="true" outlineLevel="0" collapsed="false">
      <c r="A20" s="51"/>
      <c r="B20" s="63" t="s">
        <v>85</v>
      </c>
      <c r="C20" s="63"/>
      <c r="D20" s="64" t="n">
        <f aca="false">IF(C11="TSE",441.88,249.4)</f>
        <v>249.4</v>
      </c>
      <c r="E20" s="67" t="s">
        <v>86</v>
      </c>
      <c r="F20" s="67"/>
      <c r="G20" s="67"/>
      <c r="H20" s="67"/>
      <c r="I20" s="67"/>
      <c r="J20" s="67"/>
    </row>
    <row r="21" customFormat="false" ht="15" hidden="false" customHeight="true" outlineLevel="0" collapsed="false">
      <c r="A21" s="68"/>
      <c r="B21" s="69"/>
      <c r="C21" s="69"/>
      <c r="D21" s="69"/>
      <c r="E21" s="70"/>
      <c r="F21" s="70"/>
      <c r="G21" s="70"/>
      <c r="H21" s="70"/>
      <c r="I21" s="70"/>
      <c r="J21" s="70"/>
    </row>
    <row r="22" customFormat="false" ht="15" hidden="false" customHeight="true" outlineLevel="0" collapsed="false">
      <c r="A22" s="68"/>
      <c r="B22" s="71"/>
      <c r="C22" s="71"/>
      <c r="D22" s="71"/>
      <c r="E22" s="71"/>
      <c r="F22" s="71"/>
      <c r="G22" s="71"/>
      <c r="H22" s="71"/>
      <c r="I22" s="71"/>
      <c r="J22" s="71"/>
    </row>
    <row r="23" customFormat="false" ht="15" hidden="false" customHeight="true" outlineLevel="0" collapsed="false">
      <c r="A23" s="68"/>
      <c r="B23" s="68"/>
      <c r="C23" s="68"/>
      <c r="D23" s="68"/>
      <c r="E23" s="68"/>
      <c r="F23" s="68"/>
      <c r="G23" s="68"/>
      <c r="H23" s="68"/>
      <c r="I23" s="68"/>
      <c r="J23" s="68"/>
    </row>
    <row r="24" customFormat="false" ht="15" hidden="false" customHeight="true" outlineLevel="0" collapsed="false">
      <c r="A24" s="68"/>
      <c r="B24" s="68"/>
      <c r="C24" s="68"/>
      <c r="D24" s="68"/>
      <c r="E24" s="68"/>
      <c r="F24" s="68"/>
      <c r="G24" s="68"/>
      <c r="H24" s="72"/>
      <c r="I24" s="68"/>
      <c r="J24" s="68"/>
    </row>
  </sheetData>
  <mergeCells count="26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  <mergeCell ref="B22:J2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9" min="9" style="0" width="60.71"/>
    <col collapsed="false" customWidth="true" hidden="false" outlineLevel="0" max="10" min="10" style="0" width="76.71"/>
  </cols>
  <sheetData>
    <row r="1" customFormat="false" ht="39.75" hidden="false" customHeight="true" outlineLevel="0" collapsed="false">
      <c r="A1" s="1" t="s">
        <v>87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39.75" hidden="false" customHeight="true" outlineLevel="0" collapsed="false">
      <c r="A2" s="3" t="s">
        <v>88</v>
      </c>
      <c r="B2" s="3"/>
      <c r="C2" s="3"/>
      <c r="D2" s="3"/>
      <c r="E2" s="3"/>
      <c r="F2" s="3"/>
      <c r="G2" s="3"/>
      <c r="H2" s="3"/>
      <c r="I2" s="3"/>
      <c r="J2" s="3"/>
    </row>
    <row r="3" customFormat="false" ht="19.5" hidden="false" customHeight="true" outlineLevel="0" collapsed="false">
      <c r="A3" s="5" t="s">
        <v>2</v>
      </c>
      <c r="B3" s="6" t="s">
        <v>3</v>
      </c>
      <c r="C3" s="7" t="s">
        <v>4</v>
      </c>
      <c r="D3" s="5"/>
      <c r="E3" s="5"/>
      <c r="F3" s="5"/>
      <c r="G3" s="5"/>
      <c r="H3" s="5"/>
      <c r="I3" s="5"/>
      <c r="J3" s="5"/>
    </row>
    <row r="4" customFormat="false" ht="19.5" hidden="false" customHeight="true" outlineLevel="0" collapsed="false">
      <c r="A4" s="5" t="s">
        <v>5</v>
      </c>
      <c r="B4" s="8" t="s">
        <v>6</v>
      </c>
      <c r="C4" s="9" t="s">
        <v>7</v>
      </c>
      <c r="D4" s="5"/>
      <c r="E4" s="5"/>
      <c r="F4" s="5"/>
      <c r="G4" s="5"/>
      <c r="H4" s="5"/>
      <c r="I4" s="5"/>
      <c r="J4" s="5"/>
    </row>
    <row r="5" customFormat="false" ht="9.75" hidden="false" customHeight="true" outlineLevel="0" collapsed="false">
      <c r="A5" s="10"/>
      <c r="B5" s="11"/>
      <c r="C5" s="10"/>
      <c r="D5" s="10"/>
      <c r="E5" s="10"/>
      <c r="F5" s="10"/>
      <c r="G5" s="10"/>
      <c r="H5" s="10"/>
      <c r="I5" s="10"/>
      <c r="J5" s="10"/>
    </row>
    <row r="6" customFormat="false" ht="30" hidden="false" customHeight="true" outlineLevel="0" collapsed="false">
      <c r="A6" s="73" t="s">
        <v>8</v>
      </c>
      <c r="B6" s="13" t="s">
        <v>9</v>
      </c>
      <c r="C6" s="13"/>
      <c r="D6" s="13"/>
      <c r="E6" s="13"/>
      <c r="F6" s="13"/>
      <c r="G6" s="13"/>
      <c r="H6" s="13"/>
      <c r="I6" s="13"/>
      <c r="J6" s="14" t="s">
        <v>10</v>
      </c>
    </row>
    <row r="7" customFormat="false" ht="30" hidden="false" customHeight="true" outlineLevel="0" collapsed="false">
      <c r="A7" s="73"/>
      <c r="B7" s="15" t="s">
        <v>11</v>
      </c>
      <c r="C7" s="15"/>
      <c r="D7" s="15"/>
      <c r="E7" s="15"/>
      <c r="F7" s="15" t="s">
        <v>12</v>
      </c>
      <c r="G7" s="15"/>
      <c r="H7" s="15"/>
      <c r="I7" s="74" t="s">
        <v>13</v>
      </c>
      <c r="J7" s="14"/>
    </row>
    <row r="8" customFormat="false" ht="30" hidden="false" customHeight="true" outlineLevel="0" collapsed="false">
      <c r="A8" s="73"/>
      <c r="B8" s="74" t="s">
        <v>14</v>
      </c>
      <c r="C8" s="74" t="s">
        <v>15</v>
      </c>
      <c r="D8" s="74" t="s">
        <v>16</v>
      </c>
      <c r="E8" s="74" t="s">
        <v>17</v>
      </c>
      <c r="F8" s="74" t="s">
        <v>18</v>
      </c>
      <c r="G8" s="74" t="s">
        <v>19</v>
      </c>
      <c r="H8" s="74" t="s">
        <v>20</v>
      </c>
      <c r="I8" s="74"/>
      <c r="J8" s="14"/>
    </row>
    <row r="9" customFormat="false" ht="60" hidden="false" customHeight="true" outlineLevel="0" collapsed="false">
      <c r="A9" s="24" t="s">
        <v>21</v>
      </c>
      <c r="B9" s="35" t="n">
        <v>730</v>
      </c>
      <c r="C9" s="75" t="n">
        <v>2</v>
      </c>
      <c r="D9" s="75" t="n">
        <v>1</v>
      </c>
      <c r="E9" s="35" t="n">
        <f aca="false">B9+C9-D9</f>
        <v>731</v>
      </c>
      <c r="F9" s="76" t="n">
        <v>366</v>
      </c>
      <c r="G9" s="76" t="n">
        <v>365</v>
      </c>
      <c r="H9" s="39" t="n">
        <f aca="false">F9+G9</f>
        <v>731</v>
      </c>
      <c r="I9" s="77" t="s">
        <v>89</v>
      </c>
      <c r="J9" s="77" t="s">
        <v>90</v>
      </c>
    </row>
    <row r="10" customFormat="false" ht="60" hidden="false" customHeight="true" outlineLevel="0" collapsed="false">
      <c r="A10" s="24" t="s">
        <v>24</v>
      </c>
      <c r="B10" s="35" t="n">
        <f aca="false">E9</f>
        <v>731</v>
      </c>
      <c r="C10" s="75" t="n">
        <v>1</v>
      </c>
      <c r="D10" s="75" t="n">
        <v>1</v>
      </c>
      <c r="E10" s="29" t="n">
        <f aca="false">B10+C10-D10</f>
        <v>731</v>
      </c>
      <c r="F10" s="76" t="n">
        <v>365</v>
      </c>
      <c r="G10" s="76" t="n">
        <v>366</v>
      </c>
      <c r="H10" s="33" t="n">
        <f aca="false">F10+G10</f>
        <v>731</v>
      </c>
      <c r="I10" s="77" t="str">
        <f aca="false">I9</f>
        <v>Atos TRE-ES n 280/2008 e 109/2017</v>
      </c>
      <c r="J10" s="77" t="s">
        <v>91</v>
      </c>
    </row>
    <row r="11" customFormat="false" ht="60" hidden="false" customHeight="true" outlineLevel="0" collapsed="false">
      <c r="A11" s="24" t="s">
        <v>26</v>
      </c>
      <c r="B11" s="35" t="n">
        <f aca="false">E10</f>
        <v>731</v>
      </c>
      <c r="C11" s="75" t="n">
        <v>0</v>
      </c>
      <c r="D11" s="75" t="n">
        <v>0</v>
      </c>
      <c r="E11" s="29" t="n">
        <f aca="false">B11+C11-D11</f>
        <v>731</v>
      </c>
      <c r="F11" s="76" t="n">
        <v>366</v>
      </c>
      <c r="G11" s="76" t="n">
        <v>365</v>
      </c>
      <c r="H11" s="33" t="n">
        <f aca="false">F11+G11</f>
        <v>731</v>
      </c>
      <c r="I11" s="77" t="str">
        <f aca="false">I10</f>
        <v>Atos TRE-ES n 280/2008 e 109/2017</v>
      </c>
      <c r="J11" s="77" t="s">
        <v>29</v>
      </c>
    </row>
    <row r="12" customFormat="false" ht="60" hidden="false" customHeight="true" outlineLevel="0" collapsed="false">
      <c r="A12" s="24" t="s">
        <v>28</v>
      </c>
      <c r="B12" s="35" t="n">
        <f aca="false">E11</f>
        <v>731</v>
      </c>
      <c r="C12" s="75" t="n">
        <v>0</v>
      </c>
      <c r="D12" s="75" t="n">
        <v>2</v>
      </c>
      <c r="E12" s="29" t="n">
        <f aca="false">B12+C12-D12</f>
        <v>729</v>
      </c>
      <c r="F12" s="76" t="n">
        <v>365</v>
      </c>
      <c r="G12" s="76" t="n">
        <v>364</v>
      </c>
      <c r="H12" s="33" t="n">
        <f aca="false">F12+G12</f>
        <v>729</v>
      </c>
      <c r="I12" s="77" t="str">
        <f aca="false">I11</f>
        <v>Atos TRE-ES n 280/2008 e 109/2017</v>
      </c>
      <c r="J12" s="77" t="s">
        <v>92</v>
      </c>
    </row>
    <row r="13" customFormat="false" ht="60" hidden="false" customHeight="true" outlineLevel="0" collapsed="false">
      <c r="A13" s="24" t="s">
        <v>30</v>
      </c>
      <c r="B13" s="35" t="n">
        <f aca="false">E12</f>
        <v>729</v>
      </c>
      <c r="C13" s="75" t="n">
        <v>0</v>
      </c>
      <c r="D13" s="75" t="n">
        <v>0</v>
      </c>
      <c r="E13" s="29" t="n">
        <f aca="false">B13+C13-D13</f>
        <v>729</v>
      </c>
      <c r="F13" s="76" t="n">
        <v>365</v>
      </c>
      <c r="G13" s="76" t="n">
        <v>364</v>
      </c>
      <c r="H13" s="33" t="n">
        <f aca="false">F13+G13</f>
        <v>729</v>
      </c>
      <c r="I13" s="77" t="str">
        <f aca="false">I12</f>
        <v>Atos TRE-ES n 280/2008 e 109/2017</v>
      </c>
      <c r="J13" s="77" t="s">
        <v>52</v>
      </c>
    </row>
    <row r="14" customFormat="false" ht="60" hidden="false" customHeight="true" outlineLevel="0" collapsed="false">
      <c r="A14" s="24" t="s">
        <v>32</v>
      </c>
      <c r="B14" s="35" t="n">
        <f aca="false">E13</f>
        <v>729</v>
      </c>
      <c r="C14" s="75" t="n">
        <v>0</v>
      </c>
      <c r="D14" s="75" t="n">
        <v>0</v>
      </c>
      <c r="E14" s="29" t="n">
        <f aca="false">B14+C14-D14</f>
        <v>729</v>
      </c>
      <c r="F14" s="76" t="n">
        <v>365</v>
      </c>
      <c r="G14" s="76" t="n">
        <v>364</v>
      </c>
      <c r="H14" s="33" t="n">
        <f aca="false">F14+G14</f>
        <v>729</v>
      </c>
      <c r="I14" s="77" t="str">
        <f aca="false">I13</f>
        <v>Atos TRE-ES n 280/2008 e 109/2017</v>
      </c>
      <c r="J14" s="77" t="s">
        <v>52</v>
      </c>
    </row>
    <row r="15" customFormat="false" ht="60" hidden="false" customHeight="true" outlineLevel="0" collapsed="false">
      <c r="A15" s="24" t="s">
        <v>34</v>
      </c>
      <c r="B15" s="35" t="n">
        <f aca="false">E14</f>
        <v>729</v>
      </c>
      <c r="C15" s="75" t="n">
        <v>0</v>
      </c>
      <c r="D15" s="75" t="n">
        <v>0</v>
      </c>
      <c r="E15" s="78" t="n">
        <f aca="false">B15+C15-D15</f>
        <v>729</v>
      </c>
      <c r="F15" s="76" t="n">
        <v>365</v>
      </c>
      <c r="G15" s="76" t="n">
        <v>364</v>
      </c>
      <c r="H15" s="33" t="n">
        <f aca="false">F15+G15</f>
        <v>729</v>
      </c>
      <c r="I15" s="77" t="str">
        <f aca="false">I14</f>
        <v>Atos TRE-ES n 280/2008 e 109/2017</v>
      </c>
      <c r="J15" s="77" t="s">
        <v>52</v>
      </c>
    </row>
    <row r="16" customFormat="false" ht="60" hidden="false" customHeight="true" outlineLevel="0" collapsed="false">
      <c r="A16" s="24" t="s">
        <v>36</v>
      </c>
      <c r="B16" s="35" t="n">
        <f aca="false">E15</f>
        <v>729</v>
      </c>
      <c r="C16" s="75" t="n">
        <v>0</v>
      </c>
      <c r="D16" s="75" t="n">
        <v>1</v>
      </c>
      <c r="E16" s="78" t="n">
        <f aca="false">B16+C16-D16</f>
        <v>728</v>
      </c>
      <c r="F16" s="76" t="n">
        <v>365</v>
      </c>
      <c r="G16" s="76" t="n">
        <v>363</v>
      </c>
      <c r="H16" s="33" t="n">
        <f aca="false">F16+G16</f>
        <v>728</v>
      </c>
      <c r="I16" s="77" t="str">
        <f aca="false">I15</f>
        <v>Atos TRE-ES n 280/2008 e 109/2017</v>
      </c>
      <c r="J16" s="77" t="s">
        <v>93</v>
      </c>
    </row>
    <row r="17" customFormat="false" ht="60" hidden="false" customHeight="true" outlineLevel="0" collapsed="false">
      <c r="A17" s="24" t="s">
        <v>38</v>
      </c>
      <c r="B17" s="35" t="n">
        <f aca="false">E16</f>
        <v>728</v>
      </c>
      <c r="C17" s="75" t="n">
        <v>2</v>
      </c>
      <c r="D17" s="75" t="n">
        <v>0</v>
      </c>
      <c r="E17" s="78" t="n">
        <f aca="false">B17+C17-D17</f>
        <v>730</v>
      </c>
      <c r="F17" s="76" t="n">
        <v>367</v>
      </c>
      <c r="G17" s="76" t="n">
        <v>363</v>
      </c>
      <c r="H17" s="33" t="n">
        <f aca="false">F17+G17</f>
        <v>730</v>
      </c>
      <c r="I17" s="77" t="str">
        <f aca="false">I16</f>
        <v>Atos TRE-ES n 280/2008 e 109/2017</v>
      </c>
      <c r="J17" s="77" t="s">
        <v>94</v>
      </c>
    </row>
    <row r="18" customFormat="false" ht="60" hidden="false" customHeight="true" outlineLevel="0" collapsed="false">
      <c r="A18" s="24" t="s">
        <v>40</v>
      </c>
      <c r="B18" s="35" t="n">
        <f aca="false">E17</f>
        <v>730</v>
      </c>
      <c r="C18" s="75" t="n">
        <v>2</v>
      </c>
      <c r="D18" s="75" t="n">
        <v>0</v>
      </c>
      <c r="E18" s="78" t="n">
        <f aca="false">B18+C18-D18</f>
        <v>732</v>
      </c>
      <c r="F18" s="76" t="n">
        <v>368</v>
      </c>
      <c r="G18" s="76" t="n">
        <v>364</v>
      </c>
      <c r="H18" s="33" t="n">
        <f aca="false">F18+G18</f>
        <v>732</v>
      </c>
      <c r="I18" s="77" t="str">
        <f aca="false">I17</f>
        <v>Atos TRE-ES n 280/2008 e 109/2017</v>
      </c>
      <c r="J18" s="77" t="s">
        <v>95</v>
      </c>
    </row>
    <row r="19" customFormat="false" ht="60" hidden="false" customHeight="true" outlineLevel="0" collapsed="false">
      <c r="A19" s="24" t="s">
        <v>42</v>
      </c>
      <c r="B19" s="35" t="n">
        <f aca="false">E18</f>
        <v>732</v>
      </c>
      <c r="C19" s="75" t="n">
        <v>0</v>
      </c>
      <c r="D19" s="75" t="n">
        <v>1</v>
      </c>
      <c r="E19" s="78" t="n">
        <f aca="false">B19+C19-D19</f>
        <v>731</v>
      </c>
      <c r="F19" s="76" t="n">
        <v>368</v>
      </c>
      <c r="G19" s="76" t="n">
        <v>363</v>
      </c>
      <c r="H19" s="33" t="n">
        <f aca="false">F19+G19</f>
        <v>731</v>
      </c>
      <c r="I19" s="77" t="str">
        <f aca="false">I18</f>
        <v>Atos TRE-ES n 280/2008 e 109/2017</v>
      </c>
      <c r="J19" s="77" t="s">
        <v>96</v>
      </c>
    </row>
    <row r="20" customFormat="false" ht="60" hidden="false" customHeight="true" outlineLevel="0" collapsed="false">
      <c r="A20" s="24" t="s">
        <v>44</v>
      </c>
      <c r="B20" s="35" t="n">
        <f aca="false">E19</f>
        <v>731</v>
      </c>
      <c r="C20" s="79" t="n">
        <v>0</v>
      </c>
      <c r="D20" s="79" t="n">
        <v>1</v>
      </c>
      <c r="E20" s="78" t="n">
        <f aca="false">B20+C20-D20</f>
        <v>730</v>
      </c>
      <c r="F20" s="80" t="n">
        <v>368</v>
      </c>
      <c r="G20" s="80" t="n">
        <v>362</v>
      </c>
      <c r="H20" s="33" t="n">
        <f aca="false">F20+G20</f>
        <v>730</v>
      </c>
      <c r="I20" s="81" t="str">
        <f aca="false">I19</f>
        <v>Atos TRE-ES n 280/2008 e 109/2017</v>
      </c>
      <c r="J20" s="81" t="s">
        <v>97</v>
      </c>
    </row>
    <row r="21" customFormat="false" ht="19.5" hidden="false" customHeight="true" outlineLevel="0" collapsed="false">
      <c r="A21" s="28"/>
      <c r="B21" s="28"/>
      <c r="C21" s="28"/>
      <c r="D21" s="28"/>
      <c r="E21" s="28"/>
      <c r="F21" s="28"/>
      <c r="G21" s="28"/>
      <c r="H21" s="28"/>
      <c r="I21" s="28"/>
      <c r="J21" s="2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10" min="9" style="0" width="60.71"/>
    <col collapsed="false" customWidth="true" hidden="false" outlineLevel="0" max="11" min="11" style="0" width="9.13"/>
  </cols>
  <sheetData>
    <row r="1" customFormat="false" ht="39.75" hidden="false" customHeight="true" outlineLevel="0" collapsed="false">
      <c r="A1" s="1" t="s">
        <v>98</v>
      </c>
      <c r="B1" s="1"/>
      <c r="C1" s="1"/>
      <c r="D1" s="1"/>
      <c r="E1" s="1"/>
      <c r="F1" s="1"/>
      <c r="G1" s="1"/>
      <c r="H1" s="1"/>
      <c r="I1" s="1"/>
      <c r="J1" s="1"/>
      <c r="K1" s="82"/>
    </row>
    <row r="2" customFormat="false" ht="39.75" hidden="false" customHeight="true" outlineLevel="0" collapsed="false">
      <c r="A2" s="3" t="s">
        <v>99</v>
      </c>
      <c r="B2" s="3"/>
      <c r="C2" s="3"/>
      <c r="D2" s="3"/>
      <c r="E2" s="3"/>
      <c r="F2" s="3"/>
      <c r="G2" s="3"/>
      <c r="H2" s="3"/>
      <c r="I2" s="3"/>
      <c r="J2" s="3"/>
      <c r="K2" s="83"/>
    </row>
    <row r="3" customFormat="false" ht="19.5" hidden="false" customHeight="true" outlineLevel="0" collapsed="false">
      <c r="A3" s="5" t="s">
        <v>2</v>
      </c>
      <c r="B3" s="6" t="s">
        <v>3</v>
      </c>
      <c r="C3" s="7" t="s">
        <v>4</v>
      </c>
      <c r="D3" s="5"/>
      <c r="E3" s="5"/>
      <c r="F3" s="5"/>
      <c r="G3" s="5"/>
      <c r="H3" s="5"/>
      <c r="I3" s="5"/>
      <c r="J3" s="5"/>
    </row>
    <row r="4" customFormat="false" ht="19.5" hidden="false" customHeight="true" outlineLevel="0" collapsed="false">
      <c r="A4" s="5" t="s">
        <v>5</v>
      </c>
      <c r="B4" s="8" t="s">
        <v>6</v>
      </c>
      <c r="C4" s="9" t="s">
        <v>7</v>
      </c>
      <c r="D4" s="5"/>
      <c r="E4" s="5"/>
      <c r="F4" s="5"/>
      <c r="G4" s="5"/>
      <c r="H4" s="5"/>
      <c r="I4" s="5"/>
      <c r="J4" s="5"/>
    </row>
    <row r="5" customFormat="false" ht="9.75" hidden="false" customHeight="true" outlineLevel="0" collapsed="false">
      <c r="A5" s="10"/>
      <c r="B5" s="11"/>
      <c r="C5" s="10"/>
      <c r="D5" s="10"/>
      <c r="E5" s="10"/>
      <c r="F5" s="10"/>
      <c r="G5" s="10"/>
      <c r="H5" s="10"/>
      <c r="I5" s="10"/>
      <c r="J5" s="10"/>
    </row>
    <row r="6" customFormat="false" ht="30" hidden="false" customHeight="true" outlineLevel="0" collapsed="false">
      <c r="A6" s="12" t="s">
        <v>8</v>
      </c>
      <c r="B6" s="13" t="s">
        <v>9</v>
      </c>
      <c r="C6" s="13"/>
      <c r="D6" s="13"/>
      <c r="E6" s="13"/>
      <c r="F6" s="13"/>
      <c r="G6" s="13"/>
      <c r="H6" s="13"/>
      <c r="I6" s="13"/>
      <c r="J6" s="14" t="s">
        <v>10</v>
      </c>
    </row>
    <row r="7" customFormat="false" ht="30" hidden="false" customHeight="true" outlineLevel="0" collapsed="false">
      <c r="A7" s="12"/>
      <c r="B7" s="15" t="s">
        <v>11</v>
      </c>
      <c r="C7" s="15"/>
      <c r="D7" s="15"/>
      <c r="E7" s="15"/>
      <c r="F7" s="15" t="s">
        <v>12</v>
      </c>
      <c r="G7" s="15"/>
      <c r="H7" s="15"/>
      <c r="I7" s="16" t="s">
        <v>13</v>
      </c>
      <c r="J7" s="14"/>
    </row>
    <row r="8" customFormat="false" ht="30" hidden="false" customHeight="true" outlineLevel="0" collapsed="false">
      <c r="A8" s="12"/>
      <c r="B8" s="16" t="s">
        <v>14</v>
      </c>
      <c r="C8" s="16" t="s">
        <v>15</v>
      </c>
      <c r="D8" s="16" t="s">
        <v>16</v>
      </c>
      <c r="E8" s="16" t="s">
        <v>17</v>
      </c>
      <c r="F8" s="16" t="s">
        <v>18</v>
      </c>
      <c r="G8" s="16" t="s">
        <v>19</v>
      </c>
      <c r="H8" s="16" t="s">
        <v>20</v>
      </c>
      <c r="I8" s="16"/>
      <c r="J8" s="14"/>
    </row>
    <row r="9" customFormat="false" ht="60" hidden="false" customHeight="true" outlineLevel="0" collapsed="false">
      <c r="A9" s="17" t="s">
        <v>21</v>
      </c>
      <c r="B9" s="18" t="n">
        <v>2</v>
      </c>
      <c r="C9" s="19" t="n">
        <v>0</v>
      </c>
      <c r="D9" s="19" t="n">
        <v>0</v>
      </c>
      <c r="E9" s="18" t="n">
        <f aca="false">B9+C9-D9</f>
        <v>2</v>
      </c>
      <c r="F9" s="84" t="n">
        <f aca="false">E9</f>
        <v>2</v>
      </c>
      <c r="G9" s="85" t="n">
        <v>0</v>
      </c>
      <c r="H9" s="86" t="n">
        <f aca="false">F9</f>
        <v>2</v>
      </c>
      <c r="I9" s="23" t="s">
        <v>100</v>
      </c>
      <c r="J9" s="23" t="s">
        <v>52</v>
      </c>
    </row>
    <row r="10" customFormat="false" ht="60" hidden="false" customHeight="true" outlineLevel="0" collapsed="false">
      <c r="A10" s="24" t="s">
        <v>24</v>
      </c>
      <c r="B10" s="25" t="n">
        <f aca="false">H9</f>
        <v>2</v>
      </c>
      <c r="C10" s="19" t="n">
        <v>0</v>
      </c>
      <c r="D10" s="19" t="n">
        <v>0</v>
      </c>
      <c r="E10" s="18" t="n">
        <f aca="false">B10+C10-D10</f>
        <v>2</v>
      </c>
      <c r="F10" s="84" t="n">
        <f aca="false">E10</f>
        <v>2</v>
      </c>
      <c r="G10" s="85" t="n">
        <v>0</v>
      </c>
      <c r="H10" s="86" t="n">
        <f aca="false">F10</f>
        <v>2</v>
      </c>
      <c r="I10" s="23" t="str">
        <f aca="false">I9</f>
        <v>Resoluções TSE nº 22.697/2008 e 23.055/2009.</v>
      </c>
      <c r="J10" s="23" t="s">
        <v>101</v>
      </c>
    </row>
    <row r="11" customFormat="false" ht="60" hidden="false" customHeight="true" outlineLevel="0" collapsed="false">
      <c r="A11" s="24" t="s">
        <v>26</v>
      </c>
      <c r="B11" s="25" t="n">
        <f aca="false">H10</f>
        <v>2</v>
      </c>
      <c r="C11" s="19" t="n">
        <v>1</v>
      </c>
      <c r="D11" s="19" t="n">
        <v>0</v>
      </c>
      <c r="E11" s="18" t="n">
        <f aca="false">B11+C11-D11</f>
        <v>3</v>
      </c>
      <c r="F11" s="84" t="n">
        <f aca="false">E11</f>
        <v>3</v>
      </c>
      <c r="G11" s="85" t="n">
        <v>0</v>
      </c>
      <c r="H11" s="86" t="n">
        <f aca="false">F11</f>
        <v>3</v>
      </c>
      <c r="I11" s="23" t="str">
        <f aca="false">I10</f>
        <v>Resoluções TSE nº 22.697/2008 e 23.055/2009.</v>
      </c>
      <c r="J11" s="23" t="s">
        <v>102</v>
      </c>
    </row>
    <row r="12" customFormat="false" ht="60" hidden="false" customHeight="true" outlineLevel="0" collapsed="false">
      <c r="A12" s="24" t="s">
        <v>28</v>
      </c>
      <c r="B12" s="25" t="n">
        <f aca="false">H11</f>
        <v>3</v>
      </c>
      <c r="C12" s="19" t="n">
        <v>0</v>
      </c>
      <c r="D12" s="19" t="n">
        <v>0</v>
      </c>
      <c r="E12" s="18" t="n">
        <f aca="false">B12+C12-D12</f>
        <v>3</v>
      </c>
      <c r="F12" s="84" t="n">
        <f aca="false">E12</f>
        <v>3</v>
      </c>
      <c r="G12" s="85" t="n">
        <v>0</v>
      </c>
      <c r="H12" s="86" t="n">
        <f aca="false">F12</f>
        <v>3</v>
      </c>
      <c r="I12" s="23" t="str">
        <f aca="false">I11</f>
        <v>Resoluções TSE nº 22.697/2008 e 23.055/2009.</v>
      </c>
      <c r="J12" s="23" t="s">
        <v>29</v>
      </c>
    </row>
    <row r="13" customFormat="false" ht="60" hidden="false" customHeight="true" outlineLevel="0" collapsed="false">
      <c r="A13" s="24" t="s">
        <v>30</v>
      </c>
      <c r="B13" s="25" t="n">
        <f aca="false">H12</f>
        <v>3</v>
      </c>
      <c r="C13" s="19" t="n">
        <v>0</v>
      </c>
      <c r="D13" s="19" t="n">
        <v>0</v>
      </c>
      <c r="E13" s="18" t="n">
        <f aca="false">B13+C13-D13</f>
        <v>3</v>
      </c>
      <c r="F13" s="84" t="n">
        <f aca="false">E13</f>
        <v>3</v>
      </c>
      <c r="G13" s="85" t="n">
        <v>0</v>
      </c>
      <c r="H13" s="86" t="n">
        <f aca="false">F13</f>
        <v>3</v>
      </c>
      <c r="I13" s="23" t="str">
        <f aca="false">I12</f>
        <v>Resoluções TSE nº 22.697/2008 e 23.055/2009.</v>
      </c>
      <c r="J13" s="23" t="s">
        <v>52</v>
      </c>
    </row>
    <row r="14" customFormat="false" ht="60" hidden="false" customHeight="true" outlineLevel="0" collapsed="false">
      <c r="A14" s="24" t="s">
        <v>32</v>
      </c>
      <c r="B14" s="25" t="n">
        <f aca="false">H13</f>
        <v>3</v>
      </c>
      <c r="C14" s="19" t="n">
        <v>0</v>
      </c>
      <c r="D14" s="19" t="n">
        <v>0</v>
      </c>
      <c r="E14" s="18" t="n">
        <f aca="false">B14+C14-D14</f>
        <v>3</v>
      </c>
      <c r="F14" s="84" t="n">
        <f aca="false">E14</f>
        <v>3</v>
      </c>
      <c r="G14" s="85" t="n">
        <v>0</v>
      </c>
      <c r="H14" s="86" t="n">
        <f aca="false">F14</f>
        <v>3</v>
      </c>
      <c r="I14" s="23" t="str">
        <f aca="false">I13</f>
        <v>Resoluções TSE nº 22.697/2008 e 23.055/2009.</v>
      </c>
      <c r="J14" s="23" t="s">
        <v>52</v>
      </c>
    </row>
    <row r="15" customFormat="false" ht="60" hidden="false" customHeight="true" outlineLevel="0" collapsed="false">
      <c r="A15" s="24" t="s">
        <v>34</v>
      </c>
      <c r="B15" s="25" t="n">
        <f aca="false">H14</f>
        <v>3</v>
      </c>
      <c r="C15" s="19" t="n">
        <v>0</v>
      </c>
      <c r="D15" s="19" t="n">
        <v>0</v>
      </c>
      <c r="E15" s="18" t="n">
        <f aca="false">B15+C15-D15</f>
        <v>3</v>
      </c>
      <c r="F15" s="84" t="n">
        <f aca="false">E15</f>
        <v>3</v>
      </c>
      <c r="G15" s="85" t="n">
        <v>0</v>
      </c>
      <c r="H15" s="86" t="n">
        <f aca="false">F15</f>
        <v>3</v>
      </c>
      <c r="I15" s="23" t="str">
        <f aca="false">I14</f>
        <v>Resoluções TSE nº 22.697/2008 e 23.055/2009.</v>
      </c>
      <c r="J15" s="23" t="s">
        <v>52</v>
      </c>
    </row>
    <row r="16" customFormat="false" ht="60" hidden="false" customHeight="true" outlineLevel="0" collapsed="false">
      <c r="A16" s="24" t="s">
        <v>36</v>
      </c>
      <c r="B16" s="25" t="n">
        <f aca="false">H15</f>
        <v>3</v>
      </c>
      <c r="C16" s="19" t="n">
        <v>0</v>
      </c>
      <c r="D16" s="19" t="n">
        <v>0</v>
      </c>
      <c r="E16" s="18" t="n">
        <f aca="false">B16+C16-D16</f>
        <v>3</v>
      </c>
      <c r="F16" s="84" t="n">
        <f aca="false">E16</f>
        <v>3</v>
      </c>
      <c r="G16" s="85" t="n">
        <v>0</v>
      </c>
      <c r="H16" s="86" t="n">
        <f aca="false">F16</f>
        <v>3</v>
      </c>
      <c r="I16" s="23" t="str">
        <f aca="false">I15</f>
        <v>Resoluções TSE nº 22.697/2008 e 23.055/2009.</v>
      </c>
      <c r="J16" s="23" t="s">
        <v>52</v>
      </c>
    </row>
    <row r="17" customFormat="false" ht="60" hidden="false" customHeight="true" outlineLevel="0" collapsed="false">
      <c r="A17" s="24" t="s">
        <v>38</v>
      </c>
      <c r="B17" s="25" t="n">
        <f aca="false">H16</f>
        <v>3</v>
      </c>
      <c r="C17" s="19" t="n">
        <v>1</v>
      </c>
      <c r="D17" s="19" t="n">
        <v>0</v>
      </c>
      <c r="E17" s="18" t="n">
        <f aca="false">B17+C17-D17</f>
        <v>4</v>
      </c>
      <c r="F17" s="84" t="n">
        <f aca="false">E17</f>
        <v>4</v>
      </c>
      <c r="G17" s="85" t="n">
        <v>0</v>
      </c>
      <c r="H17" s="86" t="n">
        <f aca="false">F17</f>
        <v>4</v>
      </c>
      <c r="I17" s="23" t="str">
        <f aca="false">I16</f>
        <v>Resoluções TSE nº 22.697/2008 e 23.055/2009.</v>
      </c>
      <c r="J17" s="23" t="s">
        <v>103</v>
      </c>
    </row>
    <row r="18" customFormat="false" ht="60" hidden="false" customHeight="true" outlineLevel="0" collapsed="false">
      <c r="A18" s="24" t="s">
        <v>40</v>
      </c>
      <c r="B18" s="25" t="n">
        <f aca="false">H17</f>
        <v>4</v>
      </c>
      <c r="C18" s="19" t="n">
        <v>0</v>
      </c>
      <c r="D18" s="19" t="n">
        <v>0</v>
      </c>
      <c r="E18" s="18" t="n">
        <f aca="false">B18+C18-D18</f>
        <v>4</v>
      </c>
      <c r="F18" s="84" t="n">
        <f aca="false">E18</f>
        <v>4</v>
      </c>
      <c r="G18" s="85" t="n">
        <v>0</v>
      </c>
      <c r="H18" s="86" t="n">
        <f aca="false">F18</f>
        <v>4</v>
      </c>
      <c r="I18" s="23" t="str">
        <f aca="false">I17</f>
        <v>Resoluções TSE nº 22.697/2008 e 23.055/2009.</v>
      </c>
      <c r="J18" s="23" t="s">
        <v>104</v>
      </c>
    </row>
    <row r="19" customFormat="false" ht="60" hidden="false" customHeight="true" outlineLevel="0" collapsed="false">
      <c r="A19" s="24" t="s">
        <v>42</v>
      </c>
      <c r="B19" s="25" t="n">
        <f aca="false">H18</f>
        <v>4</v>
      </c>
      <c r="C19" s="19" t="n">
        <v>0</v>
      </c>
      <c r="D19" s="19" t="n">
        <v>0</v>
      </c>
      <c r="E19" s="18" t="n">
        <f aca="false">B19+C19-D19</f>
        <v>4</v>
      </c>
      <c r="F19" s="84" t="n">
        <f aca="false">E19</f>
        <v>4</v>
      </c>
      <c r="G19" s="85" t="n">
        <v>0</v>
      </c>
      <c r="H19" s="86" t="n">
        <f aca="false">F19</f>
        <v>4</v>
      </c>
      <c r="I19" s="23" t="str">
        <f aca="false">I18</f>
        <v>Resoluções TSE nº 22.697/2008 e 23.055/2009.</v>
      </c>
      <c r="J19" s="23" t="s">
        <v>52</v>
      </c>
    </row>
    <row r="20" customFormat="false" ht="60" hidden="false" customHeight="true" outlineLevel="0" collapsed="false">
      <c r="A20" s="24" t="s">
        <v>44</v>
      </c>
      <c r="B20" s="25" t="n">
        <f aca="false">H19</f>
        <v>4</v>
      </c>
      <c r="C20" s="26" t="n">
        <v>0</v>
      </c>
      <c r="D20" s="26" t="n">
        <v>0</v>
      </c>
      <c r="E20" s="18" t="n">
        <f aca="false">B20+C20-D20</f>
        <v>4</v>
      </c>
      <c r="F20" s="84" t="n">
        <f aca="false">E20</f>
        <v>4</v>
      </c>
      <c r="G20" s="85" t="n">
        <v>0</v>
      </c>
      <c r="H20" s="86" t="n">
        <f aca="false">F20</f>
        <v>4</v>
      </c>
      <c r="I20" s="27" t="str">
        <f aca="false">I19</f>
        <v>Resoluções TSE nº 22.697/2008 e 23.055/2009.</v>
      </c>
      <c r="J20" s="27" t="s">
        <v>45</v>
      </c>
    </row>
    <row r="21" customFormat="false" ht="19.5" hidden="false" customHeight="true" outlineLevel="0" collapsed="false">
      <c r="A21" s="28"/>
      <c r="B21" s="28"/>
      <c r="C21" s="28"/>
      <c r="D21" s="28"/>
      <c r="E21" s="28"/>
      <c r="F21" s="28"/>
      <c r="G21" s="28"/>
      <c r="H21" s="28"/>
      <c r="I21" s="28"/>
      <c r="J21" s="2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2021-01-14T17:33:57Z</dcterms:created>
  <dc:creator>Apache POI</dc:creator>
  <dc:description/>
  <dc:language>pt-BR</dc:language>
  <cp:lastModifiedBy/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