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600" windowWidth="24615" windowHeight="11445"/>
  </bookViews>
  <sheets>
    <sheet name="Anexo IV-H" sheetId="1" r:id="rId1"/>
    <sheet name="BEN_AT" sheetId="2" state="veryHidden" r:id="rId2"/>
    <sheet name="BEN_AA" sheetId="3" state="veryHidden" r:id="rId3"/>
    <sheet name="BEN_APE" sheetId="4" state="veryHidden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D11" i="1"/>
  <c r="G19" i="5"/>
  <c r="G20" s="1"/>
  <c r="G18"/>
  <c r="F18"/>
  <c r="F19" s="1"/>
  <c r="H17"/>
  <c r="H16"/>
  <c r="H15"/>
  <c r="H14"/>
  <c r="H13"/>
  <c r="H12"/>
  <c r="H11"/>
  <c r="I10"/>
  <c r="I11" s="1"/>
  <c r="I12" s="1"/>
  <c r="I13" s="1"/>
  <c r="I14" s="1"/>
  <c r="I15" s="1"/>
  <c r="I16" s="1"/>
  <c r="I17" s="1"/>
  <c r="I18" s="1"/>
  <c r="I19" s="1"/>
  <c r="I20" s="1"/>
  <c r="H10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I10" i="4"/>
  <c r="I11" s="1"/>
  <c r="I12" s="1"/>
  <c r="I13" s="1"/>
  <c r="I14" s="1"/>
  <c r="I15" s="1"/>
  <c r="I16" s="1"/>
  <c r="I17" s="1"/>
  <c r="I18" s="1"/>
  <c r="I19" s="1"/>
  <c r="I20" s="1"/>
  <c r="B10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H9"/>
  <c r="G9"/>
  <c r="E9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B10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H9"/>
  <c r="F9"/>
  <c r="E9"/>
  <c r="G12" i="1"/>
  <c r="I11"/>
  <c r="I12" s="1"/>
  <c r="H11"/>
  <c r="J11" s="1"/>
  <c r="J12" s="1"/>
  <c r="B17" i="2" l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1" i="1"/>
  <c r="F12" s="1"/>
  <c r="F20" i="5"/>
  <c r="H20" s="1"/>
  <c r="H19"/>
  <c r="B11" i="3"/>
  <c r="E11" s="1"/>
  <c r="F10"/>
  <c r="H10" s="1"/>
  <c r="B17" i="4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1" i="1"/>
  <c r="E12" s="1"/>
  <c r="H12"/>
  <c r="H18" i="5"/>
  <c r="B12" i="3" l="1"/>
  <c r="E12" s="1"/>
  <c r="F11"/>
  <c r="H11" s="1"/>
  <c r="B13" l="1"/>
  <c r="E13" s="1"/>
  <c r="F12"/>
  <c r="H12" s="1"/>
  <c r="F13" l="1"/>
  <c r="H13" s="1"/>
  <c r="B14"/>
  <c r="E14" s="1"/>
  <c r="B15" l="1"/>
  <c r="E15" s="1"/>
  <c r="F14"/>
  <c r="H14" s="1"/>
  <c r="B16" l="1"/>
  <c r="E16" s="1"/>
  <c r="F15"/>
  <c r="H15" s="1"/>
  <c r="B17" l="1"/>
  <c r="E17" s="1"/>
  <c r="F16"/>
  <c r="H16" s="1"/>
  <c r="D12" i="1" s="1"/>
  <c r="F17" i="3" l="1"/>
  <c r="H17" s="1"/>
  <c r="B18"/>
  <c r="E18" s="1"/>
  <c r="B19" l="1"/>
  <c r="E19" s="1"/>
  <c r="F18"/>
  <c r="H18" s="1"/>
  <c r="B20" l="1"/>
  <c r="E20" s="1"/>
  <c r="F20" s="1"/>
  <c r="H20" s="1"/>
  <c r="F19"/>
  <c r="H19" s="1"/>
</calcChain>
</file>

<file path=xl/sharedStrings.xml><?xml version="1.0" encoding="utf-8"?>
<sst xmlns="http://schemas.openxmlformats.org/spreadsheetml/2006/main" count="209" uniqueCount="104">
  <si>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</si>
  <si>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</si>
  <si>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</si>
  <si>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</si>
  <si>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</si>
  <si>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</si>
  <si>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</si>
  <si>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>2023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</si>
  <si>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</si>
  <si>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</si>
  <si>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</si>
  <si>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</si>
  <si>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</si>
  <si>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</si>
  <si>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</si>
  <si>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</si>
  <si>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</si>
  <si>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</si>
  <si>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</si>
  <si>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</si>
  <si>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</si>
  <si>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</si>
  <si>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14108</t>
  </si>
  <si>
    <r>
      <rPr>
        <b/>
        <sz val="16"/>
        <color rgb="FF000000"/>
        <rFont val="Arial"/>
        <family val="2"/>
      </rPr>
      <t xml:space="preserve"> Descrição do ato legal que define os valores unitários (</t>
    </r>
    <r>
      <rPr>
        <b/>
        <i/>
        <sz val="16"/>
        <color rgb="FF000000"/>
        <rFont val="Arial"/>
        <family val="2"/>
      </rPr>
      <t>per capita</t>
    </r>
    <r>
      <rPr>
        <b/>
        <sz val="16"/>
        <color rgb="FF000000"/>
        <rFont val="Arial"/>
        <family val="2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</si>
  <si>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</si>
  <si>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</si>
  <si>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</si>
  <si>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</si>
  <si>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</si>
  <si>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</si>
  <si>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</si>
  <si>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</si>
  <si>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</si>
  <si>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</si>
  <si>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</si>
  <si>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</si>
  <si>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</si>
  <si>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</si>
  <si>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</si>
  <si>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TIPO DE BENEFÍCIO:  AUXÍLIO TRANSPORTE</t>
  </si>
  <si>
    <t>AUXÍLIO-TRANSPORTE AOS SERVIDORES CIVIS, EMPREGADOS E MILITARES</t>
  </si>
  <si>
    <t>MÊS BASE: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</si>
  <si>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</si>
  <si>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</si>
  <si>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</si>
  <si>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</si>
  <si>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</si>
  <si>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>ATO NORMATIVO QUE REGULAMENTA A CONCESSÃO DO BENEFÍCIO</t>
  </si>
  <si>
    <t>QTDE TOTAL
INÍCIO DO MÊS</t>
  </si>
  <si>
    <t>ENTRADAS</t>
  </si>
  <si>
    <t>SAÍDAS</t>
  </si>
  <si>
    <t>QTDE TOTAL
FINAL DO MÊS</t>
  </si>
  <si>
    <t>JAN</t>
  </si>
  <si>
    <t>Resoluções TSE nº 22.697/2008 e 23.055/2009.</t>
  </si>
  <si>
    <t>Houve 1 inclusão</t>
  </si>
  <si>
    <t>FEV</t>
  </si>
  <si>
    <t>sem movimentação</t>
  </si>
  <si>
    <t>MAR</t>
  </si>
  <si>
    <t>ABR</t>
  </si>
  <si>
    <t>MAI</t>
  </si>
  <si>
    <t>Sem movimentação</t>
  </si>
  <si>
    <t>JUN</t>
  </si>
  <si>
    <t>Sem movimentação.</t>
  </si>
  <si>
    <t>JUL</t>
  </si>
  <si>
    <t>Devido o retorno às atividades presenciais neste TRE, houve um aumento no valor a ser pago aos servidores inscritos neste benefício, o que impossibilitou o pagamento neste mês por falta de saldo na ação contábil correspondente.</t>
  </si>
  <si>
    <t>AGO</t>
  </si>
  <si>
    <t>SET</t>
  </si>
  <si>
    <t>OUT</t>
  </si>
  <si>
    <t>NOV</t>
  </si>
  <si>
    <t>DEZ</t>
  </si>
  <si>
    <t>TIPO DE BENEFÍCIO: AUXÍLIO ALIMENTAÇÃO</t>
  </si>
  <si>
    <t>AUXÍLIO-ALIMENTAÇÃO AOS SERVIDORES CIVIS, EMPREGADOS E MILITARES</t>
  </si>
  <si>
    <t>Res. TSE nº 22071/2005</t>
  </si>
  <si>
    <t>Houve uma vacância durante o mês de janeiro/2023.</t>
  </si>
  <si>
    <t>Houve 01 saída referente à aposentadoria de uma servidora do quadro efetivo.</t>
  </si>
  <si>
    <t>Houve 1 ingresso  de servidor requisitado e 1 exclusão servidor  que passou para inatividade.</t>
  </si>
  <si>
    <t>Houve a saída de 02 servidores (sendo 01 por Vacância e 01 Requisitado que retornou ao Órgão de origem)</t>
  </si>
  <si>
    <t>Houve 01 inclusão de servidora Sem Vínculo e 01 vacância de servidor técnico judiciário em maio com publicação em junho/23 (foi informada no mês de maio/23) .</t>
  </si>
  <si>
    <t>Houve 02 inclusões e 01 exclusão.</t>
  </si>
  <si>
    <t>Houve 01 exclusão.</t>
  </si>
  <si>
    <t>Entrada de 12 servidores (sendo 06 Técnicos Judiciários e 05 Analistas Judiciários e 01cargo em comissão) .</t>
  </si>
  <si>
    <t>TIPO DE BENEFÍCIO:  ASSISTÊNCIA PRÉ-ESCOLAR</t>
  </si>
  <si>
    <t>ASSISTÊNCIA PRÉ-ESCOLAR AOS DEPENDENTES DOS SERVIDORES CIVIS, EMPREGADOS E MILITARES</t>
  </si>
  <si>
    <t>Resulução 23116/2009</t>
  </si>
  <si>
    <t xml:space="preserve">Houve 3 exclusões </t>
  </si>
  <si>
    <t>Houve ingressos de 02 servidores do quadro efetivo.</t>
  </si>
  <si>
    <t>Houve 2 exclusões.</t>
  </si>
  <si>
    <t>Entrada RETROATIVA a abril/23 de 01 servidor e exclusão de 01.</t>
  </si>
  <si>
    <t>Houve 2 inclusões e 01 exclusão.</t>
  </si>
  <si>
    <t>Houve 02 exclusões.</t>
  </si>
  <si>
    <t>Houve  02 inclusões e 01 exclusão.</t>
  </si>
  <si>
    <t>Entrada de 12 servidores (sendo 06  Técnicos, 05 Analistas e 01 cargo em comissão) .</t>
  </si>
  <si>
    <t>TIPO DE BENEFÍCIO: ASSISTÊNCIA MÉDICA E ODONTOLÓGICA</t>
  </si>
  <si>
    <t>ASSISTÊNCIA MÉDICA E ODONTOLÓGICA AOS SERVIDORES CIVIS, EMPREGADOS, MILITARES E SEUS DEPENDENTES</t>
  </si>
  <si>
    <t>Atos TRE-ES n 280/2008 e 109/2017</t>
  </si>
  <si>
    <t>Houve 6 ingressos e 1 exclusão</t>
  </si>
  <si>
    <t>Houve 6 ingressos e 3 exclusões.</t>
  </si>
  <si>
    <t>Houve 6 ingressos e 8 exclusões.</t>
  </si>
  <si>
    <t xml:space="preserve">Houve 02 ingressos e 05 exclusões. </t>
  </si>
  <si>
    <t>Houve 02 inclusões de titulares e 04 dependentes.</t>
  </si>
  <si>
    <t>Houve 07 inclusões (sendo 01 titular e 06 dependentes) e 10 exclusões (sendo 04 titulares e 06 dependentes).</t>
  </si>
  <si>
    <t>Houve 08 inclusões (sendo 01 titular e 07 dependentes) e 04 exclusões (sendo 02 titulares e 02 dependentes).</t>
  </si>
  <si>
    <t xml:space="preserve">Entrada de12 servidores (sendo 06 Técnicos Judiciários e 05Analistas Judiciários  e 01 cargo em comissão) e cada um deles incluirá 01 dependente. Portanto poderemos ter 24 inclusões de beneficiários, sendo 12 titulares e 12 dependentes. </t>
  </si>
  <si>
    <t>MAIO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</si>
</sst>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4">
    <font>
      <sz val="11"/>
      <color rgb="FF000000"/>
      <name val="Calibri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sz val="12"/>
      <color rgb="FFFFFFFF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b/>
      <i/>
      <sz val="16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7" borderId="28" xfId="0" applyNumberFormat="1" applyFont="1" applyFill="1" applyBorder="1" applyAlignment="1">
      <alignment horizontal="right" vertical="center"/>
    </xf>
    <xf numFmtId="41" fontId="13" fillId="4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0" fillId="8" borderId="26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5" fillId="0" borderId="0" xfId="0" applyFont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11" fillId="3" borderId="1" xfId="0" applyNumberFormat="1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horizontal="center" vertical="center" wrapText="1"/>
    </xf>
    <xf numFmtId="49" fontId="11" fillId="3" borderId="22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49" fontId="11" fillId="3" borderId="23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left" vertical="center"/>
    </xf>
    <xf numFmtId="49" fontId="11" fillId="3" borderId="2" xfId="0" applyNumberFormat="1" applyFont="1" applyFill="1" applyBorder="1" applyAlignment="1">
      <alignment horizontal="left" vertical="center"/>
    </xf>
    <xf numFmtId="49" fontId="11" fillId="3" borderId="23" xfId="0" applyNumberFormat="1" applyFont="1" applyFill="1" applyBorder="1" applyAlignment="1">
      <alignment horizontal="left" vertical="center"/>
    </xf>
    <xf numFmtId="49" fontId="11" fillId="3" borderId="24" xfId="0" applyNumberFormat="1" applyFont="1" applyFill="1" applyBorder="1" applyAlignment="1">
      <alignment horizontal="left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B5" sqref="B5:J5"/>
    </sheetView>
  </sheetViews>
  <sheetFormatPr defaultRowHeight="1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spans="1:10" ht="30" customHeight="1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30" customHeight="1">
      <c r="A4" s="3"/>
      <c r="B4" s="3" t="s">
        <v>5</v>
      </c>
      <c r="C4" s="6" t="s">
        <v>103</v>
      </c>
      <c r="D4" s="7" t="s">
        <v>7</v>
      </c>
      <c r="E4" s="3"/>
      <c r="F4" s="3"/>
      <c r="G4" s="3"/>
      <c r="H4" s="3"/>
      <c r="I4" s="3"/>
      <c r="J4" s="3"/>
    </row>
    <row r="5" spans="1:10" ht="39.75" customHeight="1">
      <c r="A5" s="8"/>
      <c r="B5" s="207" t="s">
        <v>8</v>
      </c>
      <c r="C5" s="207"/>
      <c r="D5" s="207"/>
      <c r="E5" s="207"/>
      <c r="F5" s="207"/>
      <c r="G5" s="207"/>
      <c r="H5" s="207"/>
      <c r="I5" s="207"/>
      <c r="J5" s="207"/>
    </row>
    <row r="6" spans="1:10" ht="19.5" customHeight="1">
      <c r="A6" s="3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spans="1:10" ht="39.75" customHeight="1">
      <c r="A8" s="10"/>
      <c r="B8" s="212" t="s">
        <v>10</v>
      </c>
      <c r="C8" s="197"/>
      <c r="D8" s="197" t="s">
        <v>11</v>
      </c>
      <c r="E8" s="197"/>
      <c r="F8" s="197"/>
      <c r="G8" s="197"/>
      <c r="H8" s="197"/>
      <c r="I8" s="197"/>
      <c r="J8" s="198"/>
    </row>
    <row r="9" spans="1:10" ht="30" customHeight="1">
      <c r="A9" s="10"/>
      <c r="B9" s="213" t="s">
        <v>12</v>
      </c>
      <c r="C9" s="199" t="s">
        <v>13</v>
      </c>
      <c r="D9" s="199" t="s">
        <v>14</v>
      </c>
      <c r="E9" s="199" t="s">
        <v>15</v>
      </c>
      <c r="F9" s="199" t="s">
        <v>16</v>
      </c>
      <c r="G9" s="199" t="s">
        <v>17</v>
      </c>
      <c r="H9" s="199" t="s">
        <v>18</v>
      </c>
      <c r="I9" s="199"/>
      <c r="J9" s="201"/>
    </row>
    <row r="10" spans="1:10" ht="30" customHeight="1">
      <c r="A10" s="10"/>
      <c r="B10" s="214"/>
      <c r="C10" s="200"/>
      <c r="D10" s="200"/>
      <c r="E10" s="200"/>
      <c r="F10" s="200"/>
      <c r="G10" s="200"/>
      <c r="H10" s="11" t="s">
        <v>19</v>
      </c>
      <c r="I10" s="11" t="s">
        <v>20</v>
      </c>
      <c r="J10" s="12" t="s">
        <v>21</v>
      </c>
    </row>
    <row r="11" spans="1:10" ht="34.5" customHeight="1">
      <c r="A11" s="10"/>
      <c r="B11" s="13" t="s">
        <v>22</v>
      </c>
      <c r="C11" s="13" t="s">
        <v>4</v>
      </c>
      <c r="D11" s="14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334</v>
      </c>
      <c r="E11" s="15">
        <f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69</v>
      </c>
      <c r="F11" s="16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2</v>
      </c>
      <c r="G11" s="17">
        <v>0</v>
      </c>
      <c r="H11" s="18">
        <f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368</v>
      </c>
      <c r="I11" s="19">
        <f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357</v>
      </c>
      <c r="J11" s="20">
        <f>H11+I11</f>
        <v>725</v>
      </c>
    </row>
    <row r="12" spans="1:10" ht="34.5" customHeight="1">
      <c r="A12" s="10"/>
      <c r="B12" s="208" t="s">
        <v>21</v>
      </c>
      <c r="C12" s="209"/>
      <c r="D12" s="22">
        <f t="shared" ref="D12:J12" si="0">SUM(D11:D11)</f>
        <v>334</v>
      </c>
      <c r="E12" s="22">
        <f t="shared" si="0"/>
        <v>69</v>
      </c>
      <c r="F12" s="22">
        <f t="shared" si="0"/>
        <v>2</v>
      </c>
      <c r="G12" s="22">
        <f t="shared" si="0"/>
        <v>0</v>
      </c>
      <c r="H12" s="22">
        <f t="shared" si="0"/>
        <v>368</v>
      </c>
      <c r="I12" s="22">
        <f t="shared" si="0"/>
        <v>357</v>
      </c>
      <c r="J12" s="23">
        <f t="shared" si="0"/>
        <v>725</v>
      </c>
    </row>
    <row r="13" spans="1:10" ht="30" customHeight="1">
      <c r="A13" s="10"/>
      <c r="B13" s="210"/>
      <c r="C13" s="210"/>
      <c r="D13" s="210"/>
      <c r="E13" s="210"/>
      <c r="F13" s="210"/>
      <c r="G13" s="210"/>
      <c r="H13" s="210"/>
      <c r="I13" s="210"/>
      <c r="J13" s="210"/>
    </row>
    <row r="14" spans="1:10" ht="30" customHeight="1">
      <c r="A14" s="10"/>
      <c r="B14" s="211" t="s">
        <v>23</v>
      </c>
      <c r="C14" s="211"/>
      <c r="D14" s="211"/>
      <c r="E14" s="211"/>
      <c r="F14" s="211"/>
      <c r="G14" s="211"/>
      <c r="H14" s="211"/>
      <c r="I14" s="211"/>
      <c r="J14" s="211"/>
    </row>
    <row r="15" spans="1:10" ht="39.75" customHeight="1">
      <c r="A15" s="10"/>
      <c r="B15" s="206" t="s">
        <v>24</v>
      </c>
      <c r="C15" s="202"/>
      <c r="D15" s="21" t="s">
        <v>25</v>
      </c>
      <c r="E15" s="202" t="s">
        <v>26</v>
      </c>
      <c r="F15" s="202"/>
      <c r="G15" s="202"/>
      <c r="H15" s="202"/>
      <c r="I15" s="202"/>
      <c r="J15" s="203"/>
    </row>
    <row r="16" spans="1:10" ht="34.5" customHeight="1">
      <c r="A16" s="10"/>
      <c r="B16" s="204" t="s">
        <v>27</v>
      </c>
      <c r="C16" s="205"/>
      <c r="D16" s="24">
        <v>1182.74</v>
      </c>
      <c r="E16" s="25"/>
      <c r="F16" s="26" t="s">
        <v>28</v>
      </c>
      <c r="G16" s="26"/>
      <c r="H16" s="26"/>
      <c r="I16" s="26"/>
      <c r="J16" s="26"/>
    </row>
    <row r="17" spans="1:10" ht="34.5" customHeight="1">
      <c r="A17" s="10"/>
      <c r="B17" s="204" t="s">
        <v>29</v>
      </c>
      <c r="C17" s="205"/>
      <c r="D17" s="24">
        <v>935.22</v>
      </c>
      <c r="E17" s="25"/>
      <c r="F17" s="26" t="s">
        <v>30</v>
      </c>
      <c r="G17" s="26"/>
      <c r="H17" s="26"/>
      <c r="I17" s="26"/>
      <c r="J17" s="26"/>
    </row>
    <row r="18" spans="1:10" ht="34.5" customHeight="1">
      <c r="A18" s="10"/>
      <c r="B18" s="204" t="s">
        <v>31</v>
      </c>
      <c r="C18" s="205"/>
      <c r="D18" s="24"/>
      <c r="E18" s="25"/>
      <c r="F18" s="26" t="s">
        <v>32</v>
      </c>
      <c r="G18" s="26"/>
      <c r="H18" s="26"/>
      <c r="I18" s="26"/>
      <c r="J18" s="26"/>
    </row>
    <row r="19" spans="1:10" ht="34.5" customHeight="1">
      <c r="A19" s="10"/>
      <c r="B19" s="204" t="s">
        <v>33</v>
      </c>
      <c r="C19" s="205"/>
      <c r="D19" s="24" t="s">
        <v>34</v>
      </c>
      <c r="E19" s="25"/>
      <c r="F19" s="26" t="s">
        <v>35</v>
      </c>
      <c r="G19" s="26"/>
      <c r="H19" s="26"/>
      <c r="I19" s="26"/>
      <c r="J19" s="26"/>
    </row>
    <row r="20" spans="1:10" ht="34.5" customHeight="1">
      <c r="A20" s="10"/>
      <c r="B20" s="204" t="s">
        <v>36</v>
      </c>
      <c r="C20" s="205"/>
      <c r="D20" s="24">
        <v>586.91999999999996</v>
      </c>
      <c r="E20" s="25"/>
      <c r="F20" s="26" t="s">
        <v>32</v>
      </c>
      <c r="G20" s="26"/>
      <c r="H20" s="26"/>
      <c r="I20" s="26"/>
      <c r="J20" s="26"/>
    </row>
    <row r="21" spans="1:10" ht="19.5" customHeight="1">
      <c r="A21" s="10"/>
      <c r="B21" s="27" t="s">
        <v>37</v>
      </c>
      <c r="C21" s="28"/>
      <c r="D21" s="28"/>
      <c r="E21" s="29"/>
      <c r="F21" s="29"/>
      <c r="G21" s="29"/>
      <c r="H21" s="29"/>
      <c r="I21" s="29"/>
      <c r="J21" s="29"/>
    </row>
    <row r="22" spans="1:10" ht="33.75" customHeight="1">
      <c r="A22" s="10"/>
      <c r="B22" s="196" t="s">
        <v>38</v>
      </c>
      <c r="C22" s="196"/>
      <c r="D22" s="196"/>
      <c r="E22" s="196"/>
      <c r="F22" s="196"/>
      <c r="G22" s="196"/>
      <c r="H22" s="196"/>
      <c r="I22" s="196"/>
      <c r="J22" s="196"/>
    </row>
    <row r="23" spans="1:10" ht="19.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9.5" customHeight="1">
      <c r="A24" s="10"/>
      <c r="B24" s="10"/>
      <c r="C24" s="10"/>
      <c r="D24" s="10"/>
      <c r="E24" s="10"/>
      <c r="F24" s="10"/>
      <c r="G24" s="10"/>
      <c r="H24" s="30"/>
      <c r="I24" s="10"/>
      <c r="J24" s="1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39</v>
      </c>
      <c r="B1" s="215"/>
      <c r="C1" s="215"/>
      <c r="D1" s="215"/>
      <c r="E1" s="215"/>
      <c r="F1" s="215"/>
      <c r="G1" s="215"/>
      <c r="H1" s="215"/>
      <c r="I1" s="215"/>
      <c r="J1" s="215"/>
      <c r="K1" s="31"/>
    </row>
    <row r="2" spans="1:11" ht="49.5" customHeight="1">
      <c r="A2" s="216" t="s">
        <v>40</v>
      </c>
      <c r="B2" s="216"/>
      <c r="C2" s="216"/>
      <c r="D2" s="216"/>
      <c r="E2" s="216"/>
      <c r="F2" s="216"/>
      <c r="G2" s="216"/>
      <c r="H2" s="216"/>
      <c r="I2" s="216"/>
      <c r="J2" s="216"/>
      <c r="K2" s="32"/>
    </row>
    <row r="3" spans="1:11" ht="30" customHeight="1">
      <c r="A3" s="33" t="s">
        <v>41</v>
      </c>
      <c r="B3" s="34" t="s">
        <v>6</v>
      </c>
      <c r="C3" s="226" t="s">
        <v>7</v>
      </c>
      <c r="D3" s="227"/>
      <c r="E3" s="33"/>
      <c r="F3" s="33"/>
      <c r="G3" s="33"/>
      <c r="H3" s="33"/>
      <c r="I3" s="33"/>
      <c r="J3" s="33"/>
      <c r="K3" s="35"/>
    </row>
    <row r="4" spans="1:11" ht="30" customHeight="1">
      <c r="A4" s="33" t="s">
        <v>3</v>
      </c>
      <c r="B4" s="36" t="s">
        <v>22</v>
      </c>
      <c r="C4" s="228" t="s">
        <v>4</v>
      </c>
      <c r="D4" s="229"/>
      <c r="E4" s="33"/>
      <c r="F4" s="33"/>
      <c r="G4" s="33"/>
      <c r="H4" s="33"/>
      <c r="I4" s="33"/>
      <c r="J4" s="33"/>
      <c r="K4" s="35"/>
    </row>
    <row r="5" spans="1:11" ht="19.5" customHeight="1">
      <c r="A5" s="37"/>
      <c r="B5" s="38"/>
      <c r="C5" s="37"/>
      <c r="D5" s="37"/>
      <c r="E5" s="37"/>
      <c r="F5" s="37"/>
      <c r="G5" s="37"/>
      <c r="H5" s="37"/>
      <c r="I5" s="37"/>
      <c r="J5" s="37"/>
      <c r="K5" s="35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35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35"/>
    </row>
    <row r="8" spans="1:11" ht="30" customHeight="1">
      <c r="A8" s="219"/>
      <c r="B8" s="39" t="s">
        <v>48</v>
      </c>
      <c r="C8" s="39" t="s">
        <v>49</v>
      </c>
      <c r="D8" s="39" t="s">
        <v>50</v>
      </c>
      <c r="E8" s="39" t="s">
        <v>51</v>
      </c>
      <c r="F8" s="39" t="s">
        <v>19</v>
      </c>
      <c r="G8" s="39" t="s">
        <v>20</v>
      </c>
      <c r="H8" s="39" t="s">
        <v>21</v>
      </c>
      <c r="I8" s="225"/>
      <c r="J8" s="223"/>
      <c r="K8" s="35"/>
    </row>
    <row r="9" spans="1:11" ht="60" customHeight="1">
      <c r="A9" s="40" t="s">
        <v>52</v>
      </c>
      <c r="B9" s="41">
        <v>1</v>
      </c>
      <c r="C9" s="42">
        <v>1</v>
      </c>
      <c r="D9" s="42">
        <v>0</v>
      </c>
      <c r="E9" s="41">
        <f t="shared" ref="E9:E20" si="0">B9+C9-D9</f>
        <v>2</v>
      </c>
      <c r="F9" s="43">
        <f t="shared" ref="F9:F20" si="1">E9</f>
        <v>2</v>
      </c>
      <c r="G9" s="44">
        <v>0</v>
      </c>
      <c r="H9" s="45">
        <f t="shared" ref="H9:H20" si="2">F9</f>
        <v>2</v>
      </c>
      <c r="I9" s="46" t="s">
        <v>53</v>
      </c>
      <c r="J9" s="46" t="s">
        <v>54</v>
      </c>
      <c r="K9" s="35"/>
    </row>
    <row r="10" spans="1:11" ht="60" customHeight="1">
      <c r="A10" s="47" t="s">
        <v>55</v>
      </c>
      <c r="B10" s="48">
        <f t="shared" ref="B10:B20" si="3">H9</f>
        <v>2</v>
      </c>
      <c r="C10" s="42">
        <v>0</v>
      </c>
      <c r="D10" s="42">
        <v>0</v>
      </c>
      <c r="E10" s="41">
        <f t="shared" si="0"/>
        <v>2</v>
      </c>
      <c r="F10" s="43">
        <f t="shared" si="1"/>
        <v>2</v>
      </c>
      <c r="G10" s="44">
        <v>0</v>
      </c>
      <c r="H10" s="45">
        <f t="shared" si="2"/>
        <v>2</v>
      </c>
      <c r="I10" s="46" t="str">
        <f t="shared" ref="I10:I20" si="4">I9</f>
        <v>Resoluções TSE nº 22.697/2008 e 23.055/2009.</v>
      </c>
      <c r="J10" s="46" t="s">
        <v>56</v>
      </c>
      <c r="K10" s="35"/>
    </row>
    <row r="11" spans="1:11" ht="60" customHeight="1">
      <c r="A11" s="47" t="s">
        <v>57</v>
      </c>
      <c r="B11" s="48">
        <f t="shared" si="3"/>
        <v>2</v>
      </c>
      <c r="C11" s="42">
        <v>0</v>
      </c>
      <c r="D11" s="42">
        <v>0</v>
      </c>
      <c r="E11" s="41">
        <f t="shared" si="0"/>
        <v>2</v>
      </c>
      <c r="F11" s="43">
        <f t="shared" si="1"/>
        <v>2</v>
      </c>
      <c r="G11" s="44">
        <v>0</v>
      </c>
      <c r="H11" s="45">
        <f t="shared" si="2"/>
        <v>2</v>
      </c>
      <c r="I11" s="46" t="str">
        <f t="shared" si="4"/>
        <v>Resoluções TSE nº 22.697/2008 e 23.055/2009.</v>
      </c>
      <c r="J11" s="46"/>
      <c r="K11" s="35"/>
    </row>
    <row r="12" spans="1:11" ht="60" customHeight="1">
      <c r="A12" s="47" t="s">
        <v>58</v>
      </c>
      <c r="B12" s="48">
        <f t="shared" si="3"/>
        <v>2</v>
      </c>
      <c r="C12" s="42">
        <v>0</v>
      </c>
      <c r="D12" s="42">
        <v>0</v>
      </c>
      <c r="E12" s="41">
        <f t="shared" si="0"/>
        <v>2</v>
      </c>
      <c r="F12" s="43">
        <f t="shared" si="1"/>
        <v>2</v>
      </c>
      <c r="G12" s="44">
        <v>0</v>
      </c>
      <c r="H12" s="45">
        <f t="shared" si="2"/>
        <v>2</v>
      </c>
      <c r="I12" s="46" t="str">
        <f t="shared" si="4"/>
        <v>Resoluções TSE nº 22.697/2008 e 23.055/2009.</v>
      </c>
      <c r="J12" s="46" t="s">
        <v>56</v>
      </c>
      <c r="K12" s="35"/>
    </row>
    <row r="13" spans="1:11" ht="60" customHeight="1">
      <c r="A13" s="47" t="s">
        <v>59</v>
      </c>
      <c r="B13" s="48">
        <f t="shared" si="3"/>
        <v>2</v>
      </c>
      <c r="C13" s="42">
        <v>0</v>
      </c>
      <c r="D13" s="42">
        <v>0</v>
      </c>
      <c r="E13" s="41">
        <f t="shared" si="0"/>
        <v>2</v>
      </c>
      <c r="F13" s="43">
        <f t="shared" si="1"/>
        <v>2</v>
      </c>
      <c r="G13" s="44">
        <v>0</v>
      </c>
      <c r="H13" s="45">
        <f t="shared" si="2"/>
        <v>2</v>
      </c>
      <c r="I13" s="46" t="str">
        <f t="shared" si="4"/>
        <v>Resoluções TSE nº 22.697/2008 e 23.055/2009.</v>
      </c>
      <c r="J13" s="46" t="s">
        <v>60</v>
      </c>
      <c r="K13" s="35"/>
    </row>
    <row r="14" spans="1:11" ht="60" customHeight="1">
      <c r="A14" s="47" t="s">
        <v>61</v>
      </c>
      <c r="B14" s="48">
        <f t="shared" si="3"/>
        <v>2</v>
      </c>
      <c r="C14" s="42">
        <v>0</v>
      </c>
      <c r="D14" s="42">
        <v>0</v>
      </c>
      <c r="E14" s="41">
        <f t="shared" si="0"/>
        <v>2</v>
      </c>
      <c r="F14" s="43">
        <f t="shared" si="1"/>
        <v>2</v>
      </c>
      <c r="G14" s="44">
        <v>0</v>
      </c>
      <c r="H14" s="45">
        <f t="shared" si="2"/>
        <v>2</v>
      </c>
      <c r="I14" s="46" t="str">
        <f t="shared" si="4"/>
        <v>Resoluções TSE nº 22.697/2008 e 23.055/2009.</v>
      </c>
      <c r="J14" s="46" t="s">
        <v>62</v>
      </c>
      <c r="K14" s="35"/>
    </row>
    <row r="15" spans="1:11" ht="60" customHeight="1">
      <c r="A15" s="47" t="s">
        <v>63</v>
      </c>
      <c r="B15" s="48">
        <f t="shared" si="3"/>
        <v>2</v>
      </c>
      <c r="C15" s="42">
        <v>0</v>
      </c>
      <c r="D15" s="42">
        <v>0</v>
      </c>
      <c r="E15" s="41">
        <f t="shared" si="0"/>
        <v>2</v>
      </c>
      <c r="F15" s="43">
        <f t="shared" si="1"/>
        <v>2</v>
      </c>
      <c r="G15" s="44">
        <v>0</v>
      </c>
      <c r="H15" s="45">
        <f t="shared" si="2"/>
        <v>2</v>
      </c>
      <c r="I15" s="46" t="str">
        <f t="shared" si="4"/>
        <v>Resoluções TSE nº 22.697/2008 e 23.055/2009.</v>
      </c>
      <c r="J15" s="46" t="s">
        <v>64</v>
      </c>
      <c r="K15" s="35"/>
    </row>
    <row r="16" spans="1:11" ht="60" customHeight="1">
      <c r="A16" s="47" t="s">
        <v>65</v>
      </c>
      <c r="B16" s="48">
        <f t="shared" si="3"/>
        <v>2</v>
      </c>
      <c r="C16" s="49">
        <v>0</v>
      </c>
      <c r="D16" s="50">
        <v>0</v>
      </c>
      <c r="E16" s="41">
        <f t="shared" si="0"/>
        <v>2</v>
      </c>
      <c r="F16" s="43">
        <f t="shared" si="1"/>
        <v>2</v>
      </c>
      <c r="G16" s="44">
        <v>0</v>
      </c>
      <c r="H16" s="45">
        <f t="shared" si="2"/>
        <v>2</v>
      </c>
      <c r="I16" s="51" t="str">
        <f t="shared" si="4"/>
        <v>Resoluções TSE nº 22.697/2008 e 23.055/2009.</v>
      </c>
      <c r="J16" s="52" t="s">
        <v>64</v>
      </c>
      <c r="K16" s="35"/>
    </row>
    <row r="17" spans="1:11" ht="60" customHeight="1">
      <c r="A17" s="47" t="s">
        <v>66</v>
      </c>
      <c r="B17" s="48">
        <f t="shared" si="3"/>
        <v>2</v>
      </c>
      <c r="C17" s="53">
        <v>0</v>
      </c>
      <c r="D17" s="54">
        <v>0</v>
      </c>
      <c r="E17" s="41">
        <f t="shared" si="0"/>
        <v>2</v>
      </c>
      <c r="F17" s="43">
        <f t="shared" si="1"/>
        <v>2</v>
      </c>
      <c r="G17" s="44">
        <v>0</v>
      </c>
      <c r="H17" s="45">
        <f t="shared" si="2"/>
        <v>2</v>
      </c>
      <c r="I17" s="55" t="str">
        <f t="shared" si="4"/>
        <v>Resoluções TSE nº 22.697/2008 e 23.055/2009.</v>
      </c>
      <c r="J17" s="56"/>
      <c r="K17" s="35"/>
    </row>
    <row r="18" spans="1:11" ht="60" customHeight="1">
      <c r="A18" s="47" t="s">
        <v>67</v>
      </c>
      <c r="B18" s="48">
        <f t="shared" si="3"/>
        <v>2</v>
      </c>
      <c r="C18" s="57">
        <v>0</v>
      </c>
      <c r="D18" s="58">
        <v>0</v>
      </c>
      <c r="E18" s="41">
        <f t="shared" si="0"/>
        <v>2</v>
      </c>
      <c r="F18" s="43">
        <f t="shared" si="1"/>
        <v>2</v>
      </c>
      <c r="G18" s="44">
        <v>0</v>
      </c>
      <c r="H18" s="45">
        <f t="shared" si="2"/>
        <v>2</v>
      </c>
      <c r="I18" s="59" t="str">
        <f t="shared" si="4"/>
        <v>Resoluções TSE nº 22.697/2008 e 23.055/2009.</v>
      </c>
      <c r="J18" s="60"/>
      <c r="K18" s="35"/>
    </row>
    <row r="19" spans="1:11" ht="60" customHeight="1">
      <c r="A19" s="47" t="s">
        <v>68</v>
      </c>
      <c r="B19" s="48">
        <f t="shared" si="3"/>
        <v>2</v>
      </c>
      <c r="C19" s="61">
        <v>0</v>
      </c>
      <c r="D19" s="62">
        <v>0</v>
      </c>
      <c r="E19" s="41">
        <f t="shared" si="0"/>
        <v>2</v>
      </c>
      <c r="F19" s="43">
        <f t="shared" si="1"/>
        <v>2</v>
      </c>
      <c r="G19" s="44">
        <v>0</v>
      </c>
      <c r="H19" s="45">
        <f t="shared" si="2"/>
        <v>2</v>
      </c>
      <c r="I19" s="63" t="str">
        <f t="shared" si="4"/>
        <v>Resoluções TSE nº 22.697/2008 e 23.055/2009.</v>
      </c>
      <c r="J19" s="64"/>
      <c r="K19" s="35"/>
    </row>
    <row r="20" spans="1:11" ht="60" customHeight="1">
      <c r="A20" s="47" t="s">
        <v>69</v>
      </c>
      <c r="B20" s="48">
        <f t="shared" si="3"/>
        <v>2</v>
      </c>
      <c r="C20" s="65">
        <v>0</v>
      </c>
      <c r="D20" s="66">
        <v>0</v>
      </c>
      <c r="E20" s="41">
        <f t="shared" si="0"/>
        <v>2</v>
      </c>
      <c r="F20" s="43">
        <f t="shared" si="1"/>
        <v>2</v>
      </c>
      <c r="G20" s="44">
        <v>0</v>
      </c>
      <c r="H20" s="45">
        <f t="shared" si="2"/>
        <v>2</v>
      </c>
      <c r="I20" s="67" t="str">
        <f t="shared" si="4"/>
        <v>Resoluções TSE nº 22.697/2008 e 23.055/2009.</v>
      </c>
      <c r="J20" s="68"/>
      <c r="K20" s="35"/>
    </row>
    <row r="21" spans="1:11" ht="19.5" customHeight="1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35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70</v>
      </c>
      <c r="B1" s="215"/>
      <c r="C1" s="215"/>
      <c r="D1" s="215"/>
      <c r="E1" s="215"/>
      <c r="F1" s="215"/>
      <c r="G1" s="215"/>
      <c r="H1" s="215"/>
      <c r="I1" s="215"/>
      <c r="J1" s="215"/>
      <c r="K1" s="70"/>
    </row>
    <row r="2" spans="1:11" ht="49.5" customHeight="1">
      <c r="A2" s="216" t="s">
        <v>71</v>
      </c>
      <c r="B2" s="216"/>
      <c r="C2" s="216"/>
      <c r="D2" s="216"/>
      <c r="E2" s="216"/>
      <c r="F2" s="216"/>
      <c r="G2" s="216"/>
      <c r="H2" s="216"/>
      <c r="I2" s="216"/>
      <c r="J2" s="216"/>
      <c r="K2" s="71"/>
    </row>
    <row r="3" spans="1:11" ht="30" customHeight="1">
      <c r="A3" s="72" t="s">
        <v>41</v>
      </c>
      <c r="B3" s="73" t="s">
        <v>6</v>
      </c>
      <c r="C3" s="226" t="s">
        <v>7</v>
      </c>
      <c r="D3" s="227"/>
      <c r="E3" s="72"/>
      <c r="F3" s="72"/>
      <c r="G3" s="72"/>
      <c r="H3" s="72"/>
      <c r="I3" s="72"/>
      <c r="J3" s="72"/>
      <c r="K3" s="74"/>
    </row>
    <row r="4" spans="1:11" ht="30" customHeight="1">
      <c r="A4" s="72" t="s">
        <v>3</v>
      </c>
      <c r="B4" s="75" t="s">
        <v>22</v>
      </c>
      <c r="C4" s="228" t="s">
        <v>4</v>
      </c>
      <c r="D4" s="229"/>
      <c r="E4" s="72"/>
      <c r="F4" s="72"/>
      <c r="G4" s="72"/>
      <c r="H4" s="72"/>
      <c r="I4" s="72"/>
      <c r="J4" s="72"/>
      <c r="K4" s="74"/>
    </row>
    <row r="5" spans="1:11" ht="19.5" customHeight="1">
      <c r="A5" s="76"/>
      <c r="B5" s="77"/>
      <c r="C5" s="76"/>
      <c r="D5" s="76"/>
      <c r="E5" s="76"/>
      <c r="F5" s="76"/>
      <c r="G5" s="76"/>
      <c r="H5" s="76"/>
      <c r="I5" s="76"/>
      <c r="J5" s="76"/>
      <c r="K5" s="74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74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74"/>
    </row>
    <row r="8" spans="1:11" ht="30" customHeight="1">
      <c r="A8" s="219"/>
      <c r="B8" s="78" t="s">
        <v>48</v>
      </c>
      <c r="C8" s="78" t="s">
        <v>49</v>
      </c>
      <c r="D8" s="78" t="s">
        <v>50</v>
      </c>
      <c r="E8" s="78" t="s">
        <v>51</v>
      </c>
      <c r="F8" s="78" t="s">
        <v>19</v>
      </c>
      <c r="G8" s="78" t="s">
        <v>20</v>
      </c>
      <c r="H8" s="78" t="s">
        <v>21</v>
      </c>
      <c r="I8" s="225"/>
      <c r="J8" s="223"/>
      <c r="K8" s="74"/>
    </row>
    <row r="9" spans="1:11" ht="60" customHeight="1">
      <c r="A9" s="79" t="s">
        <v>52</v>
      </c>
      <c r="B9" s="80">
        <v>338</v>
      </c>
      <c r="C9" s="81">
        <v>0</v>
      </c>
      <c r="D9" s="81">
        <v>1</v>
      </c>
      <c r="E9" s="80">
        <f t="shared" ref="E9:E20" si="0">B9+C9-D9</f>
        <v>337</v>
      </c>
      <c r="F9" s="82">
        <f t="shared" ref="F9:F20" si="1">E9</f>
        <v>337</v>
      </c>
      <c r="G9" s="83">
        <v>0</v>
      </c>
      <c r="H9" s="84">
        <f t="shared" ref="H9:H20" si="2">F9</f>
        <v>337</v>
      </c>
      <c r="I9" s="85" t="s">
        <v>72</v>
      </c>
      <c r="J9" s="85" t="s">
        <v>73</v>
      </c>
      <c r="K9" s="74"/>
    </row>
    <row r="10" spans="1:11" ht="60" customHeight="1">
      <c r="A10" s="86" t="s">
        <v>55</v>
      </c>
      <c r="B10" s="87">
        <f t="shared" ref="B10:B20" si="3">E9</f>
        <v>337</v>
      </c>
      <c r="C10" s="81">
        <v>0</v>
      </c>
      <c r="D10" s="81">
        <v>0</v>
      </c>
      <c r="E10" s="80">
        <f t="shared" si="0"/>
        <v>337</v>
      </c>
      <c r="F10" s="82">
        <f t="shared" si="1"/>
        <v>337</v>
      </c>
      <c r="G10" s="83">
        <v>0</v>
      </c>
      <c r="H10" s="84">
        <f t="shared" si="2"/>
        <v>337</v>
      </c>
      <c r="I10" s="85" t="str">
        <f t="shared" ref="I10:I20" si="4">I9</f>
        <v>Res. TSE nº 22071/2005</v>
      </c>
      <c r="J10" s="85"/>
      <c r="K10" s="74"/>
    </row>
    <row r="11" spans="1:11" ht="60" customHeight="1">
      <c r="A11" s="86" t="s">
        <v>57</v>
      </c>
      <c r="B11" s="87">
        <f t="shared" si="3"/>
        <v>337</v>
      </c>
      <c r="C11" s="81">
        <v>0</v>
      </c>
      <c r="D11" s="81">
        <v>1</v>
      </c>
      <c r="E11" s="80">
        <f t="shared" si="0"/>
        <v>336</v>
      </c>
      <c r="F11" s="82">
        <f t="shared" si="1"/>
        <v>336</v>
      </c>
      <c r="G11" s="83">
        <v>0</v>
      </c>
      <c r="H11" s="84">
        <f t="shared" si="2"/>
        <v>336</v>
      </c>
      <c r="I11" s="85" t="str">
        <f t="shared" si="4"/>
        <v>Res. TSE nº 22071/2005</v>
      </c>
      <c r="J11" s="85" t="s">
        <v>74</v>
      </c>
      <c r="K11" s="74"/>
    </row>
    <row r="12" spans="1:11" ht="60" customHeight="1">
      <c r="A12" s="86" t="s">
        <v>58</v>
      </c>
      <c r="B12" s="87">
        <f t="shared" si="3"/>
        <v>336</v>
      </c>
      <c r="C12" s="81">
        <v>1</v>
      </c>
      <c r="D12" s="81">
        <v>1</v>
      </c>
      <c r="E12" s="80">
        <f t="shared" si="0"/>
        <v>336</v>
      </c>
      <c r="F12" s="82">
        <f t="shared" si="1"/>
        <v>336</v>
      </c>
      <c r="G12" s="83">
        <v>0</v>
      </c>
      <c r="H12" s="84">
        <f t="shared" si="2"/>
        <v>336</v>
      </c>
      <c r="I12" s="85" t="str">
        <f t="shared" si="4"/>
        <v>Res. TSE nº 22071/2005</v>
      </c>
      <c r="J12" s="85" t="s">
        <v>75</v>
      </c>
      <c r="K12" s="74"/>
    </row>
    <row r="13" spans="1:11" ht="60" customHeight="1">
      <c r="A13" s="86" t="s">
        <v>59</v>
      </c>
      <c r="B13" s="87">
        <f t="shared" si="3"/>
        <v>336</v>
      </c>
      <c r="C13" s="81">
        <v>0</v>
      </c>
      <c r="D13" s="81">
        <v>2</v>
      </c>
      <c r="E13" s="80">
        <f t="shared" si="0"/>
        <v>334</v>
      </c>
      <c r="F13" s="82">
        <f t="shared" si="1"/>
        <v>334</v>
      </c>
      <c r="G13" s="83">
        <v>0</v>
      </c>
      <c r="H13" s="84">
        <f t="shared" si="2"/>
        <v>334</v>
      </c>
      <c r="I13" s="85" t="str">
        <f t="shared" si="4"/>
        <v>Res. TSE nº 22071/2005</v>
      </c>
      <c r="J13" s="85" t="s">
        <v>76</v>
      </c>
      <c r="K13" s="74"/>
    </row>
    <row r="14" spans="1:11" ht="60" customHeight="1">
      <c r="A14" s="86" t="s">
        <v>61</v>
      </c>
      <c r="B14" s="87">
        <f t="shared" si="3"/>
        <v>334</v>
      </c>
      <c r="C14" s="81">
        <v>1</v>
      </c>
      <c r="D14" s="81">
        <v>0</v>
      </c>
      <c r="E14" s="80">
        <f t="shared" si="0"/>
        <v>335</v>
      </c>
      <c r="F14" s="82">
        <f t="shared" si="1"/>
        <v>335</v>
      </c>
      <c r="G14" s="83">
        <v>0</v>
      </c>
      <c r="H14" s="84">
        <f t="shared" si="2"/>
        <v>335</v>
      </c>
      <c r="I14" s="85" t="str">
        <f t="shared" si="4"/>
        <v>Res. TSE nº 22071/2005</v>
      </c>
      <c r="J14" s="85" t="s">
        <v>77</v>
      </c>
      <c r="K14" s="74"/>
    </row>
    <row r="15" spans="1:11" ht="60" customHeight="1">
      <c r="A15" s="86" t="s">
        <v>63</v>
      </c>
      <c r="B15" s="87">
        <f t="shared" si="3"/>
        <v>335</v>
      </c>
      <c r="C15" s="81">
        <v>2</v>
      </c>
      <c r="D15" s="81">
        <v>1</v>
      </c>
      <c r="E15" s="80">
        <f t="shared" si="0"/>
        <v>336</v>
      </c>
      <c r="F15" s="82">
        <f t="shared" si="1"/>
        <v>336</v>
      </c>
      <c r="G15" s="83">
        <v>0</v>
      </c>
      <c r="H15" s="84">
        <f t="shared" si="2"/>
        <v>336</v>
      </c>
      <c r="I15" s="85" t="str">
        <f t="shared" si="4"/>
        <v>Res. TSE nº 22071/2005</v>
      </c>
      <c r="J15" s="85" t="s">
        <v>78</v>
      </c>
      <c r="K15" s="74"/>
    </row>
    <row r="16" spans="1:11" ht="60" customHeight="1">
      <c r="A16" s="86" t="s">
        <v>65</v>
      </c>
      <c r="B16" s="87">
        <f t="shared" si="3"/>
        <v>336</v>
      </c>
      <c r="C16" s="88">
        <v>0</v>
      </c>
      <c r="D16" s="89">
        <v>1</v>
      </c>
      <c r="E16" s="80">
        <f t="shared" si="0"/>
        <v>335</v>
      </c>
      <c r="F16" s="82">
        <f t="shared" si="1"/>
        <v>335</v>
      </c>
      <c r="G16" s="83">
        <v>0</v>
      </c>
      <c r="H16" s="84">
        <f t="shared" si="2"/>
        <v>335</v>
      </c>
      <c r="I16" s="90" t="str">
        <f t="shared" si="4"/>
        <v>Res. TSE nº 22071/2005</v>
      </c>
      <c r="J16" s="91" t="s">
        <v>79</v>
      </c>
      <c r="K16" s="74"/>
    </row>
    <row r="17" spans="1:11" ht="60" customHeight="1">
      <c r="A17" s="86" t="s">
        <v>66</v>
      </c>
      <c r="B17" s="87">
        <f t="shared" si="3"/>
        <v>335</v>
      </c>
      <c r="C17" s="92">
        <v>12</v>
      </c>
      <c r="D17" s="93">
        <v>0</v>
      </c>
      <c r="E17" s="80">
        <f t="shared" si="0"/>
        <v>347</v>
      </c>
      <c r="F17" s="82">
        <f t="shared" si="1"/>
        <v>347</v>
      </c>
      <c r="G17" s="83">
        <v>0</v>
      </c>
      <c r="H17" s="84">
        <f t="shared" si="2"/>
        <v>347</v>
      </c>
      <c r="I17" s="94" t="str">
        <f t="shared" si="4"/>
        <v>Res. TSE nº 22071/2005</v>
      </c>
      <c r="J17" s="95" t="s">
        <v>80</v>
      </c>
      <c r="K17" s="74"/>
    </row>
    <row r="18" spans="1:11" ht="60" customHeight="1">
      <c r="A18" s="86" t="s">
        <v>67</v>
      </c>
      <c r="B18" s="87">
        <f t="shared" si="3"/>
        <v>347</v>
      </c>
      <c r="C18" s="96">
        <v>0</v>
      </c>
      <c r="D18" s="97">
        <v>0</v>
      </c>
      <c r="E18" s="80">
        <f t="shared" si="0"/>
        <v>347</v>
      </c>
      <c r="F18" s="82">
        <f t="shared" si="1"/>
        <v>347</v>
      </c>
      <c r="G18" s="83">
        <v>0</v>
      </c>
      <c r="H18" s="84">
        <f t="shared" si="2"/>
        <v>347</v>
      </c>
      <c r="I18" s="98" t="str">
        <f t="shared" si="4"/>
        <v>Res. TSE nº 22071/2005</v>
      </c>
      <c r="J18" s="99"/>
      <c r="K18" s="74"/>
    </row>
    <row r="19" spans="1:11" ht="60" customHeight="1">
      <c r="A19" s="86" t="s">
        <v>68</v>
      </c>
      <c r="B19" s="87">
        <f t="shared" si="3"/>
        <v>347</v>
      </c>
      <c r="C19" s="100">
        <v>0</v>
      </c>
      <c r="D19" s="101">
        <v>0</v>
      </c>
      <c r="E19" s="80">
        <f t="shared" si="0"/>
        <v>347</v>
      </c>
      <c r="F19" s="82">
        <f t="shared" si="1"/>
        <v>347</v>
      </c>
      <c r="G19" s="83">
        <v>0</v>
      </c>
      <c r="H19" s="84">
        <f t="shared" si="2"/>
        <v>347</v>
      </c>
      <c r="I19" s="102" t="str">
        <f t="shared" si="4"/>
        <v>Res. TSE nº 22071/2005</v>
      </c>
      <c r="J19" s="103"/>
      <c r="K19" s="74"/>
    </row>
    <row r="20" spans="1:11" ht="60" customHeight="1">
      <c r="A20" s="86" t="s">
        <v>69</v>
      </c>
      <c r="B20" s="87">
        <f t="shared" si="3"/>
        <v>347</v>
      </c>
      <c r="C20" s="104">
        <v>0</v>
      </c>
      <c r="D20" s="105">
        <v>0</v>
      </c>
      <c r="E20" s="80">
        <f t="shared" si="0"/>
        <v>347</v>
      </c>
      <c r="F20" s="82">
        <f t="shared" si="1"/>
        <v>347</v>
      </c>
      <c r="G20" s="83">
        <v>0</v>
      </c>
      <c r="H20" s="84">
        <f t="shared" si="2"/>
        <v>347</v>
      </c>
      <c r="I20" s="106" t="str">
        <f t="shared" si="4"/>
        <v>Res. TSE nº 22071/2005</v>
      </c>
      <c r="J20" s="107"/>
      <c r="K20" s="74"/>
    </row>
    <row r="21" spans="1:11" ht="19.5" customHeight="1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74"/>
    </row>
  </sheetData>
  <mergeCells count="10">
    <mergeCell ref="B7:E7"/>
    <mergeCell ref="I7:I8"/>
    <mergeCell ref="A1:J1"/>
    <mergeCell ref="A2:J2"/>
    <mergeCell ref="A6:A8"/>
    <mergeCell ref="B6:I6"/>
    <mergeCell ref="J6:J8"/>
    <mergeCell ref="F7:H7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39.75" customHeight="1">
      <c r="A1" s="215" t="s">
        <v>81</v>
      </c>
      <c r="B1" s="215"/>
      <c r="C1" s="215"/>
      <c r="D1" s="215"/>
      <c r="E1" s="215"/>
      <c r="F1" s="215"/>
      <c r="G1" s="215"/>
      <c r="H1" s="215"/>
      <c r="I1" s="215"/>
      <c r="J1" s="215"/>
      <c r="K1" s="109"/>
    </row>
    <row r="2" spans="1:11" ht="39.75" customHeight="1">
      <c r="A2" s="216" t="s">
        <v>82</v>
      </c>
      <c r="B2" s="216"/>
      <c r="C2" s="216"/>
      <c r="D2" s="216"/>
      <c r="E2" s="216"/>
      <c r="F2" s="216"/>
      <c r="G2" s="216"/>
      <c r="H2" s="216"/>
      <c r="I2" s="216"/>
      <c r="J2" s="216"/>
      <c r="K2" s="110"/>
    </row>
    <row r="3" spans="1:11" ht="30" customHeight="1">
      <c r="A3" s="111" t="s">
        <v>41</v>
      </c>
      <c r="B3" s="112" t="s">
        <v>6</v>
      </c>
      <c r="C3" s="226" t="s">
        <v>7</v>
      </c>
      <c r="D3" s="227"/>
      <c r="E3" s="111"/>
      <c r="F3" s="111"/>
      <c r="G3" s="111"/>
      <c r="H3" s="111"/>
      <c r="I3" s="111"/>
      <c r="J3" s="111"/>
      <c r="K3" s="113"/>
    </row>
    <row r="4" spans="1:11" ht="30" customHeight="1">
      <c r="A4" s="111" t="s">
        <v>3</v>
      </c>
      <c r="B4" s="114" t="s">
        <v>22</v>
      </c>
      <c r="C4" s="228" t="s">
        <v>4</v>
      </c>
      <c r="D4" s="229"/>
      <c r="E4" s="111"/>
      <c r="F4" s="111"/>
      <c r="G4" s="111"/>
      <c r="H4" s="111"/>
      <c r="I4" s="111"/>
      <c r="J4" s="111"/>
      <c r="K4" s="113"/>
    </row>
    <row r="5" spans="1:11" ht="19.5" customHeight="1">
      <c r="A5" s="115"/>
      <c r="B5" s="116"/>
      <c r="C5" s="115"/>
      <c r="D5" s="115"/>
      <c r="E5" s="115"/>
      <c r="F5" s="115"/>
      <c r="G5" s="115"/>
      <c r="H5" s="115"/>
      <c r="I5" s="115"/>
      <c r="J5" s="115"/>
      <c r="K5" s="113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113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113"/>
    </row>
    <row r="8" spans="1:11" ht="30" customHeight="1">
      <c r="A8" s="219"/>
      <c r="B8" s="117" t="s">
        <v>48</v>
      </c>
      <c r="C8" s="117" t="s">
        <v>49</v>
      </c>
      <c r="D8" s="117" t="s">
        <v>50</v>
      </c>
      <c r="E8" s="117" t="s">
        <v>51</v>
      </c>
      <c r="F8" s="117" t="s">
        <v>19</v>
      </c>
      <c r="G8" s="117" t="s">
        <v>20</v>
      </c>
      <c r="H8" s="117" t="s">
        <v>21</v>
      </c>
      <c r="I8" s="225"/>
      <c r="J8" s="223"/>
      <c r="K8" s="113"/>
    </row>
    <row r="9" spans="1:11" ht="60" customHeight="1">
      <c r="A9" s="118" t="s">
        <v>52</v>
      </c>
      <c r="B9" s="119">
        <v>73</v>
      </c>
      <c r="C9" s="120">
        <v>0</v>
      </c>
      <c r="D9" s="120">
        <v>3</v>
      </c>
      <c r="E9" s="119">
        <f t="shared" ref="E9:E20" si="0">B9+C9-D9</f>
        <v>70</v>
      </c>
      <c r="F9" s="121">
        <v>0</v>
      </c>
      <c r="G9" s="122">
        <f t="shared" ref="G9:G20" si="1">E9</f>
        <v>70</v>
      </c>
      <c r="H9" s="123">
        <f t="shared" ref="H9:H20" si="2">G9</f>
        <v>70</v>
      </c>
      <c r="I9" s="124" t="s">
        <v>83</v>
      </c>
      <c r="J9" s="124" t="s">
        <v>84</v>
      </c>
      <c r="K9" s="113"/>
    </row>
    <row r="10" spans="1:11" ht="60" customHeight="1">
      <c r="A10" s="125" t="s">
        <v>55</v>
      </c>
      <c r="B10" s="126">
        <f t="shared" ref="B10:B20" si="3">H9</f>
        <v>70</v>
      </c>
      <c r="C10" s="120">
        <v>0</v>
      </c>
      <c r="D10" s="120">
        <v>1</v>
      </c>
      <c r="E10" s="119">
        <f t="shared" si="0"/>
        <v>69</v>
      </c>
      <c r="F10" s="121">
        <v>0</v>
      </c>
      <c r="G10" s="122">
        <f t="shared" si="1"/>
        <v>69</v>
      </c>
      <c r="H10" s="123">
        <f t="shared" si="2"/>
        <v>69</v>
      </c>
      <c r="I10" s="124" t="str">
        <f t="shared" ref="I10:I20" si="4">I9</f>
        <v>Resulução 23116/2009</v>
      </c>
      <c r="J10" s="124"/>
      <c r="K10" s="113"/>
    </row>
    <row r="11" spans="1:11" ht="60" customHeight="1">
      <c r="A11" s="125" t="s">
        <v>57</v>
      </c>
      <c r="B11" s="126">
        <f t="shared" si="3"/>
        <v>69</v>
      </c>
      <c r="C11" s="120">
        <v>2</v>
      </c>
      <c r="D11" s="120">
        <v>0</v>
      </c>
      <c r="E11" s="119">
        <f t="shared" si="0"/>
        <v>71</v>
      </c>
      <c r="F11" s="121">
        <v>0</v>
      </c>
      <c r="G11" s="122">
        <f t="shared" si="1"/>
        <v>71</v>
      </c>
      <c r="H11" s="123">
        <f t="shared" si="2"/>
        <v>71</v>
      </c>
      <c r="I11" s="124" t="str">
        <f t="shared" si="4"/>
        <v>Resulução 23116/2009</v>
      </c>
      <c r="J11" s="124" t="s">
        <v>85</v>
      </c>
      <c r="K11" s="113"/>
    </row>
    <row r="12" spans="1:11" ht="60" customHeight="1">
      <c r="A12" s="125" t="s">
        <v>58</v>
      </c>
      <c r="B12" s="126">
        <f t="shared" si="3"/>
        <v>71</v>
      </c>
      <c r="C12" s="120">
        <v>0</v>
      </c>
      <c r="D12" s="120">
        <v>2</v>
      </c>
      <c r="E12" s="119">
        <f t="shared" si="0"/>
        <v>69</v>
      </c>
      <c r="F12" s="121">
        <v>0</v>
      </c>
      <c r="G12" s="122">
        <f t="shared" si="1"/>
        <v>69</v>
      </c>
      <c r="H12" s="123">
        <f t="shared" si="2"/>
        <v>69</v>
      </c>
      <c r="I12" s="124" t="str">
        <f t="shared" si="4"/>
        <v>Resulução 23116/2009</v>
      </c>
      <c r="J12" s="124" t="s">
        <v>86</v>
      </c>
      <c r="K12" s="113"/>
    </row>
    <row r="13" spans="1:11" ht="60" customHeight="1">
      <c r="A13" s="125" t="s">
        <v>59</v>
      </c>
      <c r="B13" s="126">
        <f t="shared" si="3"/>
        <v>69</v>
      </c>
      <c r="C13" s="120">
        <v>1</v>
      </c>
      <c r="D13" s="120">
        <v>1</v>
      </c>
      <c r="E13" s="119">
        <f t="shared" si="0"/>
        <v>69</v>
      </c>
      <c r="F13" s="121">
        <v>0</v>
      </c>
      <c r="G13" s="122">
        <f t="shared" si="1"/>
        <v>69</v>
      </c>
      <c r="H13" s="123">
        <f t="shared" si="2"/>
        <v>69</v>
      </c>
      <c r="I13" s="124" t="str">
        <f t="shared" si="4"/>
        <v>Resulução 23116/2009</v>
      </c>
      <c r="J13" s="124" t="s">
        <v>87</v>
      </c>
      <c r="K13" s="113"/>
    </row>
    <row r="14" spans="1:11" ht="60" customHeight="1">
      <c r="A14" s="125" t="s">
        <v>61</v>
      </c>
      <c r="B14" s="126">
        <f t="shared" si="3"/>
        <v>69</v>
      </c>
      <c r="C14" s="120">
        <v>2</v>
      </c>
      <c r="D14" s="120">
        <v>1</v>
      </c>
      <c r="E14" s="119">
        <f t="shared" si="0"/>
        <v>70</v>
      </c>
      <c r="F14" s="121">
        <v>0</v>
      </c>
      <c r="G14" s="122">
        <f t="shared" si="1"/>
        <v>70</v>
      </c>
      <c r="H14" s="123">
        <f t="shared" si="2"/>
        <v>70</v>
      </c>
      <c r="I14" s="124" t="str">
        <f t="shared" si="4"/>
        <v>Resulução 23116/2009</v>
      </c>
      <c r="J14" s="124" t="s">
        <v>88</v>
      </c>
      <c r="K14" s="113"/>
    </row>
    <row r="15" spans="1:11" ht="60" customHeight="1">
      <c r="A15" s="125" t="s">
        <v>63</v>
      </c>
      <c r="B15" s="126">
        <f t="shared" si="3"/>
        <v>70</v>
      </c>
      <c r="C15" s="120">
        <v>0</v>
      </c>
      <c r="D15" s="120">
        <v>2</v>
      </c>
      <c r="E15" s="119">
        <f t="shared" si="0"/>
        <v>68</v>
      </c>
      <c r="F15" s="121">
        <v>0</v>
      </c>
      <c r="G15" s="122">
        <f t="shared" si="1"/>
        <v>68</v>
      </c>
      <c r="H15" s="123">
        <f t="shared" si="2"/>
        <v>68</v>
      </c>
      <c r="I15" s="124" t="str">
        <f t="shared" si="4"/>
        <v>Resulução 23116/2009</v>
      </c>
      <c r="J15" s="124" t="s">
        <v>89</v>
      </c>
      <c r="K15" s="113"/>
    </row>
    <row r="16" spans="1:11" ht="60" customHeight="1">
      <c r="A16" s="125" t="s">
        <v>65</v>
      </c>
      <c r="B16" s="126">
        <f t="shared" si="3"/>
        <v>68</v>
      </c>
      <c r="C16" s="127">
        <v>2</v>
      </c>
      <c r="D16" s="128">
        <v>1</v>
      </c>
      <c r="E16" s="119">
        <f t="shared" si="0"/>
        <v>69</v>
      </c>
      <c r="F16" s="121">
        <v>0</v>
      </c>
      <c r="G16" s="122">
        <f t="shared" si="1"/>
        <v>69</v>
      </c>
      <c r="H16" s="123">
        <f t="shared" si="2"/>
        <v>69</v>
      </c>
      <c r="I16" s="129" t="str">
        <f t="shared" si="4"/>
        <v>Resulução 23116/2009</v>
      </c>
      <c r="J16" s="130" t="s">
        <v>90</v>
      </c>
      <c r="K16" s="113"/>
    </row>
    <row r="17" spans="1:11" ht="60" customHeight="1">
      <c r="A17" s="125" t="s">
        <v>66</v>
      </c>
      <c r="B17" s="126">
        <f t="shared" si="3"/>
        <v>69</v>
      </c>
      <c r="C17" s="131">
        <v>12</v>
      </c>
      <c r="D17" s="132">
        <v>0</v>
      </c>
      <c r="E17" s="119">
        <f t="shared" si="0"/>
        <v>81</v>
      </c>
      <c r="F17" s="121">
        <v>0</v>
      </c>
      <c r="G17" s="122">
        <f t="shared" si="1"/>
        <v>81</v>
      </c>
      <c r="H17" s="123">
        <f t="shared" si="2"/>
        <v>81</v>
      </c>
      <c r="I17" s="133" t="str">
        <f t="shared" si="4"/>
        <v>Resulução 23116/2009</v>
      </c>
      <c r="J17" s="134" t="s">
        <v>91</v>
      </c>
      <c r="K17" s="113"/>
    </row>
    <row r="18" spans="1:11" ht="60" customHeight="1">
      <c r="A18" s="125" t="s">
        <v>67</v>
      </c>
      <c r="B18" s="126">
        <f t="shared" si="3"/>
        <v>81</v>
      </c>
      <c r="C18" s="135">
        <v>0</v>
      </c>
      <c r="D18" s="136">
        <v>0</v>
      </c>
      <c r="E18" s="119">
        <f t="shared" si="0"/>
        <v>81</v>
      </c>
      <c r="F18" s="121">
        <v>0</v>
      </c>
      <c r="G18" s="122">
        <f t="shared" si="1"/>
        <v>81</v>
      </c>
      <c r="H18" s="123">
        <f t="shared" si="2"/>
        <v>81</v>
      </c>
      <c r="I18" s="137" t="str">
        <f t="shared" si="4"/>
        <v>Resulução 23116/2009</v>
      </c>
      <c r="J18" s="138"/>
      <c r="K18" s="113"/>
    </row>
    <row r="19" spans="1:11" ht="60" customHeight="1">
      <c r="A19" s="125" t="s">
        <v>68</v>
      </c>
      <c r="B19" s="126">
        <f t="shared" si="3"/>
        <v>81</v>
      </c>
      <c r="C19" s="139">
        <v>0</v>
      </c>
      <c r="D19" s="140">
        <v>0</v>
      </c>
      <c r="E19" s="119">
        <f t="shared" si="0"/>
        <v>81</v>
      </c>
      <c r="F19" s="121">
        <v>0</v>
      </c>
      <c r="G19" s="122">
        <f t="shared" si="1"/>
        <v>81</v>
      </c>
      <c r="H19" s="123">
        <f t="shared" si="2"/>
        <v>81</v>
      </c>
      <c r="I19" s="141" t="str">
        <f t="shared" si="4"/>
        <v>Resulução 23116/2009</v>
      </c>
      <c r="J19" s="142"/>
      <c r="K19" s="113"/>
    </row>
    <row r="20" spans="1:11" ht="60" customHeight="1">
      <c r="A20" s="125" t="s">
        <v>69</v>
      </c>
      <c r="B20" s="126">
        <f t="shared" si="3"/>
        <v>81</v>
      </c>
      <c r="C20" s="143">
        <v>0</v>
      </c>
      <c r="D20" s="144">
        <v>0</v>
      </c>
      <c r="E20" s="119">
        <f t="shared" si="0"/>
        <v>81</v>
      </c>
      <c r="F20" s="121">
        <v>0</v>
      </c>
      <c r="G20" s="122">
        <f t="shared" si="1"/>
        <v>81</v>
      </c>
      <c r="H20" s="123">
        <f t="shared" si="2"/>
        <v>81</v>
      </c>
      <c r="I20" s="145" t="str">
        <f t="shared" si="4"/>
        <v>Resulução 23116/2009</v>
      </c>
      <c r="J20" s="146"/>
      <c r="K20" s="113"/>
    </row>
    <row r="21" spans="1:11" ht="19.5" customHeigh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  <c r="K21" s="113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92</v>
      </c>
      <c r="B1" s="215"/>
      <c r="C1" s="215"/>
      <c r="D1" s="215"/>
      <c r="E1" s="215"/>
      <c r="F1" s="215"/>
      <c r="G1" s="215"/>
      <c r="H1" s="215"/>
      <c r="I1" s="215"/>
      <c r="J1" s="215"/>
      <c r="K1" s="148"/>
    </row>
    <row r="2" spans="1:11" ht="49.5" customHeight="1">
      <c r="A2" s="216" t="s">
        <v>93</v>
      </c>
      <c r="B2" s="216"/>
      <c r="C2" s="216"/>
      <c r="D2" s="216"/>
      <c r="E2" s="216"/>
      <c r="F2" s="216"/>
      <c r="G2" s="216"/>
      <c r="H2" s="216"/>
      <c r="I2" s="216"/>
      <c r="J2" s="216"/>
      <c r="K2" s="149"/>
    </row>
    <row r="3" spans="1:11" ht="30" customHeight="1">
      <c r="A3" s="150" t="s">
        <v>41</v>
      </c>
      <c r="B3" s="151" t="s">
        <v>6</v>
      </c>
      <c r="C3" s="226" t="s">
        <v>7</v>
      </c>
      <c r="D3" s="227"/>
      <c r="E3" s="150"/>
      <c r="F3" s="150"/>
      <c r="G3" s="150"/>
      <c r="H3" s="150"/>
      <c r="I3" s="150"/>
      <c r="J3" s="150"/>
      <c r="K3" s="152"/>
    </row>
    <row r="4" spans="1:11" ht="30" customHeight="1">
      <c r="A4" s="150" t="s">
        <v>3</v>
      </c>
      <c r="B4" s="153" t="s">
        <v>22</v>
      </c>
      <c r="C4" s="228" t="s">
        <v>4</v>
      </c>
      <c r="D4" s="229"/>
      <c r="E4" s="150"/>
      <c r="F4" s="150"/>
      <c r="G4" s="150"/>
      <c r="H4" s="150"/>
      <c r="I4" s="150"/>
      <c r="J4" s="150"/>
      <c r="K4" s="152"/>
    </row>
    <row r="5" spans="1:11" ht="19.5" customHeight="1">
      <c r="A5" s="154"/>
      <c r="B5" s="155"/>
      <c r="C5" s="154"/>
      <c r="D5" s="154"/>
      <c r="E5" s="154"/>
      <c r="F5" s="154"/>
      <c r="G5" s="154"/>
      <c r="H5" s="154"/>
      <c r="I5" s="154"/>
      <c r="J5" s="154"/>
      <c r="K5" s="152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152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152"/>
    </row>
    <row r="8" spans="1:11" ht="30" customHeight="1">
      <c r="A8" s="219"/>
      <c r="B8" s="156" t="s">
        <v>48</v>
      </c>
      <c r="C8" s="156" t="s">
        <v>49</v>
      </c>
      <c r="D8" s="156" t="s">
        <v>50</v>
      </c>
      <c r="E8" s="156" t="s">
        <v>51</v>
      </c>
      <c r="F8" s="156" t="s">
        <v>19</v>
      </c>
      <c r="G8" s="156" t="s">
        <v>20</v>
      </c>
      <c r="H8" s="156" t="s">
        <v>21</v>
      </c>
      <c r="I8" s="225"/>
      <c r="J8" s="223"/>
      <c r="K8" s="152"/>
    </row>
    <row r="9" spans="1:11" ht="60" customHeight="1">
      <c r="A9" s="157" t="s">
        <v>52</v>
      </c>
      <c r="B9" s="158">
        <v>723</v>
      </c>
      <c r="C9" s="159">
        <v>6</v>
      </c>
      <c r="D9" s="159">
        <v>1</v>
      </c>
      <c r="E9" s="158">
        <f t="shared" ref="E9:E20" si="0">B9+C9-D9</f>
        <v>728</v>
      </c>
      <c r="F9" s="159">
        <v>370</v>
      </c>
      <c r="G9" s="159">
        <v>358</v>
      </c>
      <c r="H9" s="160">
        <f t="shared" ref="H9:H20" si="1">F9+G9</f>
        <v>728</v>
      </c>
      <c r="I9" s="161" t="s">
        <v>94</v>
      </c>
      <c r="J9" s="161" t="s">
        <v>95</v>
      </c>
      <c r="K9" s="152"/>
    </row>
    <row r="10" spans="1:11" ht="60" customHeight="1">
      <c r="A10" s="162" t="s">
        <v>55</v>
      </c>
      <c r="B10" s="163">
        <f t="shared" ref="B10:B20" si="2">E9</f>
        <v>728</v>
      </c>
      <c r="C10" s="159">
        <v>5</v>
      </c>
      <c r="D10" s="159">
        <v>6</v>
      </c>
      <c r="E10" s="158">
        <f t="shared" si="0"/>
        <v>727</v>
      </c>
      <c r="F10" s="159">
        <v>371</v>
      </c>
      <c r="G10" s="159">
        <v>356</v>
      </c>
      <c r="H10" s="160">
        <f t="shared" si="1"/>
        <v>727</v>
      </c>
      <c r="I10" s="161" t="str">
        <f t="shared" ref="I10:I20" si="3">I9</f>
        <v>Atos TRE-ES n 280/2008 e 109/2017</v>
      </c>
      <c r="J10" s="161"/>
      <c r="K10" s="152"/>
    </row>
    <row r="11" spans="1:11" ht="60" customHeight="1">
      <c r="A11" s="162" t="s">
        <v>57</v>
      </c>
      <c r="B11" s="163">
        <f t="shared" si="2"/>
        <v>727</v>
      </c>
      <c r="C11" s="159">
        <v>6</v>
      </c>
      <c r="D11" s="159">
        <v>3</v>
      </c>
      <c r="E11" s="158">
        <f t="shared" si="0"/>
        <v>730</v>
      </c>
      <c r="F11" s="159">
        <v>370</v>
      </c>
      <c r="G11" s="159">
        <v>360</v>
      </c>
      <c r="H11" s="160">
        <f t="shared" si="1"/>
        <v>730</v>
      </c>
      <c r="I11" s="161" t="str">
        <f t="shared" si="3"/>
        <v>Atos TRE-ES n 280/2008 e 109/2017</v>
      </c>
      <c r="J11" s="161" t="s">
        <v>96</v>
      </c>
      <c r="K11" s="152"/>
    </row>
    <row r="12" spans="1:11" ht="60" customHeight="1">
      <c r="A12" s="162" t="s">
        <v>58</v>
      </c>
      <c r="B12" s="163">
        <f t="shared" si="2"/>
        <v>730</v>
      </c>
      <c r="C12" s="159">
        <v>6</v>
      </c>
      <c r="D12" s="159">
        <v>8</v>
      </c>
      <c r="E12" s="164">
        <f t="shared" si="0"/>
        <v>728</v>
      </c>
      <c r="F12" s="159">
        <v>370</v>
      </c>
      <c r="G12" s="159">
        <v>358</v>
      </c>
      <c r="H12" s="160">
        <f t="shared" si="1"/>
        <v>728</v>
      </c>
      <c r="I12" s="161" t="str">
        <f t="shared" si="3"/>
        <v>Atos TRE-ES n 280/2008 e 109/2017</v>
      </c>
      <c r="J12" s="161" t="s">
        <v>97</v>
      </c>
      <c r="K12" s="152"/>
    </row>
    <row r="13" spans="1:11" ht="60" customHeight="1">
      <c r="A13" s="162" t="s">
        <v>59</v>
      </c>
      <c r="B13" s="163">
        <f t="shared" si="2"/>
        <v>728</v>
      </c>
      <c r="C13" s="159">
        <v>2</v>
      </c>
      <c r="D13" s="159">
        <v>5</v>
      </c>
      <c r="E13" s="164">
        <f t="shared" si="0"/>
        <v>725</v>
      </c>
      <c r="F13" s="159">
        <v>368</v>
      </c>
      <c r="G13" s="159">
        <v>357</v>
      </c>
      <c r="H13" s="160">
        <f t="shared" si="1"/>
        <v>725</v>
      </c>
      <c r="I13" s="161" t="str">
        <f t="shared" si="3"/>
        <v>Atos TRE-ES n 280/2008 e 109/2017</v>
      </c>
      <c r="J13" s="161" t="s">
        <v>98</v>
      </c>
      <c r="K13" s="152"/>
    </row>
    <row r="14" spans="1:11" ht="60" customHeight="1">
      <c r="A14" s="162" t="s">
        <v>61</v>
      </c>
      <c r="B14" s="163">
        <f t="shared" si="2"/>
        <v>725</v>
      </c>
      <c r="C14" s="159">
        <v>6</v>
      </c>
      <c r="D14" s="159">
        <v>0</v>
      </c>
      <c r="E14" s="164">
        <f t="shared" si="0"/>
        <v>731</v>
      </c>
      <c r="F14" s="159">
        <v>370</v>
      </c>
      <c r="G14" s="159">
        <v>361</v>
      </c>
      <c r="H14" s="160">
        <f t="shared" si="1"/>
        <v>731</v>
      </c>
      <c r="I14" s="161" t="str">
        <f t="shared" si="3"/>
        <v>Atos TRE-ES n 280/2008 e 109/2017</v>
      </c>
      <c r="J14" s="161" t="s">
        <v>99</v>
      </c>
      <c r="K14" s="152"/>
    </row>
    <row r="15" spans="1:11" ht="60" customHeight="1">
      <c r="A15" s="162" t="s">
        <v>63</v>
      </c>
      <c r="B15" s="163">
        <f t="shared" si="2"/>
        <v>731</v>
      </c>
      <c r="C15" s="159">
        <v>7</v>
      </c>
      <c r="D15" s="159">
        <v>10</v>
      </c>
      <c r="E15" s="164">
        <f t="shared" si="0"/>
        <v>728</v>
      </c>
      <c r="F15" s="159">
        <v>367</v>
      </c>
      <c r="G15" s="159">
        <v>361</v>
      </c>
      <c r="H15" s="160">
        <f t="shared" si="1"/>
        <v>728</v>
      </c>
      <c r="I15" s="161" t="str">
        <f t="shared" si="3"/>
        <v>Atos TRE-ES n 280/2008 e 109/2017</v>
      </c>
      <c r="J15" s="161" t="s">
        <v>100</v>
      </c>
      <c r="K15" s="152"/>
    </row>
    <row r="16" spans="1:11" ht="60" customHeight="1">
      <c r="A16" s="162" t="s">
        <v>65</v>
      </c>
      <c r="B16" s="163">
        <f t="shared" si="2"/>
        <v>728</v>
      </c>
      <c r="C16" s="165">
        <v>8</v>
      </c>
      <c r="D16" s="166">
        <v>4</v>
      </c>
      <c r="E16" s="164">
        <f t="shared" si="0"/>
        <v>732</v>
      </c>
      <c r="F16" s="167">
        <v>366</v>
      </c>
      <c r="G16" s="168">
        <v>366</v>
      </c>
      <c r="H16" s="160">
        <f t="shared" si="1"/>
        <v>732</v>
      </c>
      <c r="I16" s="169" t="str">
        <f t="shared" si="3"/>
        <v>Atos TRE-ES n 280/2008 e 109/2017</v>
      </c>
      <c r="J16" s="170" t="s">
        <v>101</v>
      </c>
      <c r="K16" s="152"/>
    </row>
    <row r="17" spans="1:11" ht="60" customHeight="1">
      <c r="A17" s="162" t="s">
        <v>66</v>
      </c>
      <c r="B17" s="163">
        <f t="shared" si="2"/>
        <v>732</v>
      </c>
      <c r="C17" s="171">
        <v>24</v>
      </c>
      <c r="D17" s="172">
        <v>0</v>
      </c>
      <c r="E17" s="164">
        <f t="shared" si="0"/>
        <v>756</v>
      </c>
      <c r="F17" s="173">
        <v>378</v>
      </c>
      <c r="G17" s="174">
        <v>378</v>
      </c>
      <c r="H17" s="160">
        <f t="shared" si="1"/>
        <v>756</v>
      </c>
      <c r="I17" s="175" t="str">
        <f t="shared" si="3"/>
        <v>Atos TRE-ES n 280/2008 e 109/2017</v>
      </c>
      <c r="J17" s="176" t="s">
        <v>102</v>
      </c>
      <c r="K17" s="152"/>
    </row>
    <row r="18" spans="1:11" ht="60" customHeight="1">
      <c r="A18" s="162" t="s">
        <v>67</v>
      </c>
      <c r="B18" s="163">
        <f t="shared" si="2"/>
        <v>756</v>
      </c>
      <c r="C18" s="177">
        <v>0</v>
      </c>
      <c r="D18" s="178">
        <v>0</v>
      </c>
      <c r="E18" s="164">
        <f t="shared" si="0"/>
        <v>756</v>
      </c>
      <c r="F18" s="179">
        <f t="shared" ref="F18:G20" si="4">F17</f>
        <v>378</v>
      </c>
      <c r="G18" s="180">
        <f t="shared" si="4"/>
        <v>378</v>
      </c>
      <c r="H18" s="160">
        <f t="shared" si="1"/>
        <v>756</v>
      </c>
      <c r="I18" s="181" t="str">
        <f t="shared" si="3"/>
        <v>Atos TRE-ES n 280/2008 e 109/2017</v>
      </c>
      <c r="J18" s="182"/>
      <c r="K18" s="152"/>
    </row>
    <row r="19" spans="1:11" ht="60" customHeight="1">
      <c r="A19" s="162" t="s">
        <v>68</v>
      </c>
      <c r="B19" s="163">
        <f t="shared" si="2"/>
        <v>756</v>
      </c>
      <c r="C19" s="183">
        <v>0</v>
      </c>
      <c r="D19" s="184">
        <v>0</v>
      </c>
      <c r="E19" s="164">
        <f t="shared" si="0"/>
        <v>756</v>
      </c>
      <c r="F19" s="185">
        <f t="shared" si="4"/>
        <v>378</v>
      </c>
      <c r="G19" s="186">
        <f t="shared" si="4"/>
        <v>378</v>
      </c>
      <c r="H19" s="160">
        <f t="shared" si="1"/>
        <v>756</v>
      </c>
      <c r="I19" s="187" t="str">
        <f t="shared" si="3"/>
        <v>Atos TRE-ES n 280/2008 e 109/2017</v>
      </c>
      <c r="J19" s="188"/>
      <c r="K19" s="152"/>
    </row>
    <row r="20" spans="1:11" ht="60" customHeight="1">
      <c r="A20" s="162" t="s">
        <v>69</v>
      </c>
      <c r="B20" s="163">
        <f t="shared" si="2"/>
        <v>756</v>
      </c>
      <c r="C20" s="189">
        <v>0</v>
      </c>
      <c r="D20" s="190">
        <v>0</v>
      </c>
      <c r="E20" s="164">
        <f t="shared" si="0"/>
        <v>756</v>
      </c>
      <c r="F20" s="191">
        <f t="shared" si="4"/>
        <v>378</v>
      </c>
      <c r="G20" s="192">
        <f t="shared" si="4"/>
        <v>378</v>
      </c>
      <c r="H20" s="160">
        <f t="shared" si="1"/>
        <v>756</v>
      </c>
      <c r="I20" s="193" t="str">
        <f t="shared" si="3"/>
        <v>Atos TRE-ES n 280/2008 e 109/2017</v>
      </c>
      <c r="J20" s="194"/>
      <c r="K20" s="152"/>
    </row>
    <row r="21" spans="1:11" ht="19.5" customHeight="1">
      <c r="A21" s="195"/>
      <c r="B21" s="195"/>
      <c r="C21" s="195"/>
      <c r="D21" s="195"/>
      <c r="E21" s="195"/>
      <c r="F21" s="195"/>
      <c r="G21" s="195"/>
      <c r="H21" s="195"/>
      <c r="I21" s="195"/>
      <c r="J21" s="195"/>
      <c r="K21" s="152"/>
    </row>
  </sheetData>
  <mergeCells count="10">
    <mergeCell ref="A1:J1"/>
    <mergeCell ref="A2:J2"/>
    <mergeCell ref="C3:D3"/>
    <mergeCell ref="C4:D4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antonio.junior</cp:lastModifiedBy>
  <dcterms:created xsi:type="dcterms:W3CDTF">2023-09-13T21:02:19Z</dcterms:created>
  <dcterms:modified xsi:type="dcterms:W3CDTF">2023-09-14T19:10:14Z</dcterms:modified>
</cp:coreProperties>
</file>