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90" yWindow="525" windowWidth="19815" windowHeight="7365"/>
  </bookViews>
  <sheets>
    <sheet name="ANEXO IV-A" sheetId="1" r:id="rId1"/>
  </sheets>
  <calcPr calcId="125725"/>
</workbook>
</file>

<file path=xl/calcChain.xml><?xml version="1.0" encoding="utf-8"?>
<calcChain xmlns="http://schemas.openxmlformats.org/spreadsheetml/2006/main">
  <c r="N53" i="1"/>
  <c r="F53"/>
  <c r="M52"/>
  <c r="N51"/>
  <c r="L51"/>
  <c r="K51"/>
  <c r="I51"/>
  <c r="G51"/>
  <c r="F51"/>
  <c r="M50"/>
  <c r="J50"/>
  <c r="H50"/>
  <c r="M49"/>
  <c r="H49"/>
  <c r="J49" s="1"/>
  <c r="M48"/>
  <c r="H48"/>
  <c r="J48" s="1"/>
  <c r="M47"/>
  <c r="H47"/>
  <c r="J47" s="1"/>
  <c r="M46"/>
  <c r="J46"/>
  <c r="H46"/>
  <c r="M45"/>
  <c r="H45"/>
  <c r="J45" s="1"/>
  <c r="M44"/>
  <c r="H44"/>
  <c r="J44" s="1"/>
  <c r="M43"/>
  <c r="H43"/>
  <c r="J43" s="1"/>
  <c r="M42"/>
  <c r="J42"/>
  <c r="H42"/>
  <c r="M41"/>
  <c r="H41"/>
  <c r="J41" s="1"/>
  <c r="M40"/>
  <c r="J40"/>
  <c r="H40"/>
  <c r="M39"/>
  <c r="H39"/>
  <c r="J39" s="1"/>
  <c r="M38"/>
  <c r="M51" s="1"/>
  <c r="J38"/>
  <c r="H38"/>
  <c r="N37"/>
  <c r="L37"/>
  <c r="K37"/>
  <c r="I37"/>
  <c r="G37"/>
  <c r="F37"/>
  <c r="M36"/>
  <c r="J36"/>
  <c r="H36"/>
  <c r="M35"/>
  <c r="H35"/>
  <c r="J35" s="1"/>
  <c r="M34"/>
  <c r="J34"/>
  <c r="H34"/>
  <c r="M33"/>
  <c r="H33"/>
  <c r="J33" s="1"/>
  <c r="M32"/>
  <c r="J32"/>
  <c r="H32"/>
  <c r="M31"/>
  <c r="H31"/>
  <c r="J31" s="1"/>
  <c r="M30"/>
  <c r="J30"/>
  <c r="H30"/>
  <c r="M29"/>
  <c r="H29"/>
  <c r="J29" s="1"/>
  <c r="M28"/>
  <c r="J28"/>
  <c r="H28"/>
  <c r="M27"/>
  <c r="H27"/>
  <c r="J27" s="1"/>
  <c r="M26"/>
  <c r="J26"/>
  <c r="H26"/>
  <c r="M25"/>
  <c r="H25"/>
  <c r="J25" s="1"/>
  <c r="M24"/>
  <c r="M37" s="1"/>
  <c r="J24"/>
  <c r="H24"/>
  <c r="N23"/>
  <c r="L23"/>
  <c r="L53" s="1"/>
  <c r="K23"/>
  <c r="K53" s="1"/>
  <c r="I23"/>
  <c r="I53" s="1"/>
  <c r="G23"/>
  <c r="G53" s="1"/>
  <c r="F23"/>
  <c r="M22"/>
  <c r="J22"/>
  <c r="H22"/>
  <c r="M21"/>
  <c r="H21"/>
  <c r="J21" s="1"/>
  <c r="M20"/>
  <c r="J20"/>
  <c r="H20"/>
  <c r="M19"/>
  <c r="H19"/>
  <c r="J19" s="1"/>
  <c r="M18"/>
  <c r="J18"/>
  <c r="H18"/>
  <c r="M17"/>
  <c r="H17"/>
  <c r="J17" s="1"/>
  <c r="M16"/>
  <c r="J16"/>
  <c r="H16"/>
  <c r="M15"/>
  <c r="H15"/>
  <c r="J15" s="1"/>
  <c r="M14"/>
  <c r="J14"/>
  <c r="H14"/>
  <c r="M13"/>
  <c r="H13"/>
  <c r="J13" s="1"/>
  <c r="M12"/>
  <c r="J12"/>
  <c r="H12"/>
  <c r="M11"/>
  <c r="H11"/>
  <c r="J11" s="1"/>
  <c r="M10"/>
  <c r="M23" s="1"/>
  <c r="M53" s="1"/>
  <c r="J10"/>
  <c r="H10"/>
  <c r="J37" l="1"/>
  <c r="J23"/>
  <c r="J53" s="1"/>
  <c r="J51"/>
  <c r="H37"/>
  <c r="H23"/>
  <c r="H51"/>
  <c r="H53" l="1"/>
</calcChain>
</file>

<file path=xl/sharedStrings.xml><?xml version="1.0" encoding="utf-8"?>
<sst xmlns="http://schemas.openxmlformats.org/spreadsheetml/2006/main" count="83" uniqueCount="44">
  <si>
    <t>PODER JUDICIÁRIO</t>
  </si>
  <si>
    <t>ÓRGÃO:</t>
  </si>
  <si>
    <t>JUSTIÇA ELEITORAL</t>
  </si>
  <si>
    <t>UNIDADE:</t>
  </si>
  <si>
    <t>TRE-ES</t>
  </si>
  <si>
    <t>DATA DE REFERÊNCIA:</t>
  </si>
  <si>
    <t>DEZEMBRO</t>
  </si>
  <si>
    <t xml:space="preserve"> RESOLUÇÃO 102 CNJ - ANEXO IV- QUANTITATIVO DE CARGOS E FUNÇÕES</t>
  </si>
  <si>
    <t>a) Cargos Efetivos do quadro de pessoal do Órgão</t>
  </si>
  <si>
    <t>CARREIRA / CLASSE /
ESCOLARIDADE /
PADRÃO</t>
  </si>
  <si>
    <t>ATIVOS</t>
  </si>
  <si>
    <t>INATIVOS E PENSIONISTAS</t>
  </si>
  <si>
    <t>OCUPADOS</t>
  </si>
  <si>
    <t>VAGOS</t>
  </si>
  <si>
    <t>TOTAL</t>
  </si>
  <si>
    <t>APOSENTADOS</t>
  </si>
  <si>
    <t>INSTITUIDORES DE PENSÃO</t>
  </si>
  <si>
    <t>BENEFICÁRIOS DE PENSÃO</t>
  </si>
  <si>
    <t>ESTÁVEIS</t>
  </si>
  <si>
    <t>NÃO-ESTÁVEIS</t>
  </si>
  <si>
    <t>SUBTOTAL</t>
  </si>
  <si>
    <t>C</t>
  </si>
  <si>
    <t>A</t>
  </si>
  <si>
    <t>S</t>
  </si>
  <si>
    <t>N</t>
  </si>
  <si>
    <t>B</t>
  </si>
  <si>
    <t>U</t>
  </si>
  <si>
    <t>P</t>
  </si>
  <si>
    <t>L</t>
  </si>
  <si>
    <t>E</t>
  </si>
  <si>
    <t>I</t>
  </si>
  <si>
    <t>R</t>
  </si>
  <si>
    <t>T</t>
  </si>
  <si>
    <t>O</t>
  </si>
  <si>
    <t>TOTAL ANALISTA</t>
  </si>
  <si>
    <t>É</t>
  </si>
  <si>
    <t>M</t>
  </si>
  <si>
    <t>D</t>
  </si>
  <si>
    <t>TOTAL TÉCNICO</t>
  </si>
  <si>
    <t>F</t>
  </si>
  <si>
    <t>X</t>
  </si>
  <si>
    <t>TOTAL AUXILIAR</t>
  </si>
  <si>
    <t>PJ</t>
  </si>
  <si>
    <t>TOTAL GERAL</t>
  </si>
</sst>
</file>

<file path=xl/styles.xml><?xml version="1.0" encoding="utf-8"?>
<styleSheet xmlns="http://schemas.openxmlformats.org/spreadsheetml/2006/main">
  <numFmts count="12">
    <numFmt numFmtId="43" formatCode="_-* #,##0.00_-;\-* #,##0.00_-;_-* &quot;-&quot;??_-;_-@_-"/>
    <numFmt numFmtId="164" formatCode="General_)"/>
    <numFmt numFmtId="165" formatCode="_(* #,##0.00_);_(* \(#,##0.00\);_(* \-??_);_(@_)"/>
    <numFmt numFmtId="166" formatCode="0.000000"/>
    <numFmt numFmtId="167" formatCode="yyyy\:mm"/>
    <numFmt numFmtId="168" formatCode="_([$€-2]* #,##0.00_);_([$€-2]* \(#,##0.00\);_([$€-2]* \-??_)"/>
    <numFmt numFmtId="169" formatCode="_(&quot;R$ &quot;* #,##0.00_);_(&quot;R$ &quot;* \(#,##0.00\);_(&quot;R$ &quot;* \-??_);_(@_)"/>
    <numFmt numFmtId="170" formatCode="%#,#00"/>
    <numFmt numFmtId="171" formatCode="_-* #,##0.00_-;\-* #,##0.00_-;_-* \-??_-;_-@_-"/>
    <numFmt numFmtId="172" formatCode="0.000"/>
    <numFmt numFmtId="173" formatCode="mm/yy"/>
    <numFmt numFmtId="174" formatCode="_-* #,##0_-;\-* #,##0_-;_-* &quot;-&quot;??_-;_-@_-"/>
  </numFmts>
  <fonts count="30">
    <font>
      <sz val="10"/>
      <color rgb="FF000000"/>
      <name val="Arial"/>
    </font>
    <font>
      <sz val="11"/>
      <color rgb="FF000000"/>
      <name val="Calibri"/>
    </font>
    <font>
      <sz val="11"/>
      <color rgb="FFFFFFFF"/>
      <name val="Calibri"/>
    </font>
    <font>
      <sz val="10"/>
      <color rgb="FF000000"/>
      <name val="Courier New"/>
    </font>
    <font>
      <sz val="11"/>
      <color rgb="FF800080"/>
      <name val="Calibri"/>
    </font>
    <font>
      <sz val="7"/>
      <color rgb="FF000000"/>
      <name val="Times New Roman"/>
    </font>
    <font>
      <sz val="11"/>
      <color rgb="FF008000"/>
      <name val="Calibri"/>
    </font>
    <font>
      <sz val="1"/>
      <color rgb="FF000000"/>
      <name val="Courier New"/>
    </font>
    <font>
      <i/>
      <sz val="1"/>
      <color rgb="FF000000"/>
      <name val="Courier New"/>
    </font>
    <font>
      <b/>
      <sz val="11"/>
      <color rgb="FFFF9900"/>
      <name val="Calibri"/>
    </font>
    <font>
      <b/>
      <sz val="11"/>
      <color rgb="FFFFFFFF"/>
      <name val="Calibri"/>
    </font>
    <font>
      <sz val="11"/>
      <color rgb="FFFF9900"/>
      <name val="Calibri"/>
    </font>
    <font>
      <sz val="11"/>
      <color rgb="FF333399"/>
      <name val="Calibri"/>
    </font>
    <font>
      <sz val="12"/>
      <color rgb="FF000000"/>
      <name val="Times New Roman"/>
    </font>
    <font>
      <b/>
      <sz val="15"/>
      <color rgb="FF003366"/>
      <name val="Calibri"/>
    </font>
    <font>
      <b/>
      <sz val="13"/>
      <color rgb="FF003366"/>
      <name val="Calibri"/>
    </font>
    <font>
      <b/>
      <sz val="11"/>
      <color rgb="FF003366"/>
      <name val="Calibri"/>
    </font>
    <font>
      <i/>
      <sz val="12"/>
      <color rgb="FF000000"/>
      <name val="Times New Roman"/>
    </font>
    <font>
      <sz val="11"/>
      <color rgb="FF993300"/>
      <name val="Calibri"/>
    </font>
    <font>
      <b/>
      <sz val="11"/>
      <color rgb="FF333333"/>
      <name val="Calibri"/>
    </font>
    <font>
      <sz val="11"/>
      <color rgb="FFFF0000"/>
      <name val="Calibri"/>
    </font>
    <font>
      <b/>
      <sz val="18"/>
      <color rgb="FF003366"/>
      <name val="Cambria"/>
    </font>
    <font>
      <b/>
      <sz val="14"/>
      <color rgb="FF000000"/>
      <name val="Times New Roman"/>
    </font>
    <font>
      <b/>
      <sz val="18"/>
      <color rgb="FF333399"/>
      <name val="Cambria"/>
    </font>
    <font>
      <sz val="16"/>
      <color rgb="FF000000"/>
      <name val="Arial"/>
    </font>
    <font>
      <b/>
      <sz val="16"/>
      <color rgb="FF000000"/>
      <name val="Arial"/>
    </font>
    <font>
      <b/>
      <sz val="18"/>
      <color rgb="FF000000"/>
      <name val="Arial"/>
    </font>
    <font>
      <b/>
      <sz val="10"/>
      <color rgb="FF000000"/>
      <name val="Arial"/>
    </font>
    <font>
      <sz val="9"/>
      <color rgb="FF000000"/>
      <name val="Times New Roman"/>
    </font>
    <font>
      <sz val="10"/>
      <color rgb="FF000000"/>
      <name val="Arial"/>
    </font>
  </fonts>
  <fills count="26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C0C0C0"/>
        <bgColor rgb="FFCCCCFF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</patternFill>
    </fill>
    <fill>
      <patternFill patternType="solid">
        <fgColor rgb="FFD8D8D8"/>
        <bgColor rgb="FF000000"/>
      </patternFill>
    </fill>
    <fill>
      <patternFill patternType="solid">
        <fgColor rgb="FFBFBFBF"/>
        <bgColor rgb="FF000000"/>
      </patternFill>
    </fill>
  </fills>
  <borders count="22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82">
    <xf numFmtId="0" fontId="0" fillId="0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4" borderId="0"/>
    <xf numFmtId="0" fontId="1" fillId="4" borderId="0"/>
    <xf numFmtId="0" fontId="1" fillId="4" borderId="0"/>
    <xf numFmtId="0" fontId="1" fillId="5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8" borderId="0"/>
    <xf numFmtId="0" fontId="1" fillId="8" borderId="0"/>
    <xf numFmtId="0" fontId="1" fillId="11" borderId="0"/>
    <xf numFmtId="0" fontId="1" fillId="5" borderId="0"/>
    <xf numFmtId="0" fontId="1" fillId="9" borderId="0"/>
    <xf numFmtId="0" fontId="1" fillId="12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0" borderId="0"/>
    <xf numFmtId="0" fontId="1" fillId="10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2" fillId="13" borderId="0"/>
    <xf numFmtId="0" fontId="2" fillId="11" borderId="0"/>
    <xf numFmtId="0" fontId="2" fillId="14" borderId="0"/>
    <xf numFmtId="0" fontId="2" fillId="15" borderId="0"/>
    <xf numFmtId="0" fontId="2" fillId="15" borderId="0"/>
    <xf numFmtId="0" fontId="2" fillId="16" borderId="0"/>
    <xf numFmtId="0" fontId="2" fillId="16" borderId="0"/>
    <xf numFmtId="0" fontId="2" fillId="16" borderId="0"/>
    <xf numFmtId="0" fontId="2" fillId="16" borderId="0"/>
    <xf numFmtId="0" fontId="4" fillId="3" borderId="0"/>
    <xf numFmtId="164" fontId="5" fillId="0" borderId="0">
      <alignment horizontal="right"/>
    </xf>
    <xf numFmtId="164" fontId="5" fillId="0" borderId="0">
      <alignment horizontal="left"/>
    </xf>
    <xf numFmtId="0" fontId="6" fillId="4" borderId="0"/>
    <xf numFmtId="0" fontId="6" fillId="4" borderId="0"/>
    <xf numFmtId="2" fontId="7" fillId="0" borderId="0">
      <protection locked="0"/>
    </xf>
    <xf numFmtId="2" fontId="8" fillId="0" borderId="0">
      <protection locked="0"/>
    </xf>
    <xf numFmtId="0" fontId="9" fillId="8" borderId="1"/>
    <xf numFmtId="0" fontId="9" fillId="8" borderId="1"/>
    <xf numFmtId="0" fontId="9" fillId="8" borderId="1"/>
    <xf numFmtId="0" fontId="9" fillId="8" borderId="1"/>
    <xf numFmtId="0" fontId="9" fillId="8" borderId="1"/>
    <xf numFmtId="0" fontId="10" fillId="21" borderId="2"/>
    <xf numFmtId="0" fontId="10" fillId="21" borderId="2"/>
    <xf numFmtId="0" fontId="11" fillId="0" borderId="3"/>
    <xf numFmtId="0" fontId="11" fillId="0" borderId="3"/>
    <xf numFmtId="0" fontId="11" fillId="0" borderId="3"/>
    <xf numFmtId="0" fontId="11" fillId="0" borderId="3"/>
    <xf numFmtId="0" fontId="11" fillId="0" borderId="3"/>
    <xf numFmtId="0" fontId="1" fillId="0" borderId="0"/>
    <xf numFmtId="0" fontId="1" fillId="0" borderId="0"/>
    <xf numFmtId="0" fontId="1" fillId="0" borderId="0"/>
    <xf numFmtId="166" fontId="1" fillId="0" borderId="0"/>
    <xf numFmtId="167" fontId="1" fillId="0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9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20" borderId="0"/>
    <xf numFmtId="0" fontId="12" fillId="7" borderId="1"/>
    <xf numFmtId="0" fontId="12" fillId="7" borderId="1"/>
    <xf numFmtId="168" fontId="29" fillId="0" borderId="0"/>
    <xf numFmtId="0" fontId="13" fillId="0" borderId="4">
      <alignment horizontal="center"/>
    </xf>
    <xf numFmtId="2" fontId="1" fillId="0" borderId="0"/>
    <xf numFmtId="2" fontId="1" fillId="0" borderId="0"/>
    <xf numFmtId="0" fontId="14" fillId="0" borderId="5"/>
    <xf numFmtId="0" fontId="15" fillId="0" borderId="6"/>
    <xf numFmtId="0" fontId="16" fillId="0" borderId="7"/>
    <xf numFmtId="0" fontId="16" fillId="0" borderId="0"/>
    <xf numFmtId="0" fontId="3" fillId="0" borderId="0"/>
    <xf numFmtId="0" fontId="12" fillId="7" borderId="1"/>
    <xf numFmtId="0" fontId="17" fillId="0" borderId="8">
      <alignment horizontal="center"/>
    </xf>
    <xf numFmtId="0" fontId="11" fillId="0" borderId="3"/>
    <xf numFmtId="165" fontId="1" fillId="0" borderId="0"/>
    <xf numFmtId="169" fontId="29" fillId="0" borderId="0"/>
    <xf numFmtId="0" fontId="18" fillId="22" borderId="0"/>
    <xf numFmtId="0" fontId="1" fillId="0" borderId="0"/>
    <xf numFmtId="0" fontId="1" fillId="0" borderId="0"/>
    <xf numFmtId="0" fontId="1" fillId="0" borderId="0"/>
    <xf numFmtId="0" fontId="29" fillId="23" borderId="9"/>
    <xf numFmtId="0" fontId="29" fillId="23" borderId="9"/>
    <xf numFmtId="0" fontId="29" fillId="23" borderId="9"/>
    <xf numFmtId="10" fontId="1" fillId="0" borderId="0"/>
    <xf numFmtId="170" fontId="7" fillId="0" borderId="0">
      <protection locked="0"/>
    </xf>
    <xf numFmtId="9" fontId="29" fillId="0" borderId="0"/>
    <xf numFmtId="9" fontId="29" fillId="0" borderId="0"/>
    <xf numFmtId="9" fontId="1" fillId="0" borderId="0"/>
    <xf numFmtId="9" fontId="1" fillId="0" borderId="0"/>
    <xf numFmtId="9" fontId="29" fillId="0" borderId="0"/>
    <xf numFmtId="9" fontId="29" fillId="0" borderId="0"/>
    <xf numFmtId="9" fontId="29" fillId="0" borderId="0"/>
    <xf numFmtId="0" fontId="19" fillId="8" borderId="10"/>
    <xf numFmtId="0" fontId="19" fillId="8" borderId="10"/>
    <xf numFmtId="0" fontId="19" fillId="8" borderId="10"/>
    <xf numFmtId="43" fontId="29" fillId="0" borderId="0"/>
    <xf numFmtId="165" fontId="29" fillId="0" borderId="0"/>
    <xf numFmtId="165" fontId="29" fillId="0" borderId="0"/>
    <xf numFmtId="165" fontId="29" fillId="0" borderId="0"/>
    <xf numFmtId="165" fontId="29" fillId="0" borderId="0"/>
    <xf numFmtId="165" fontId="29" fillId="0" borderId="0"/>
    <xf numFmtId="165" fontId="29" fillId="0" borderId="0"/>
    <xf numFmtId="165" fontId="29" fillId="0" borderId="0"/>
    <xf numFmtId="165" fontId="29" fillId="0" borderId="0"/>
    <xf numFmtId="43" fontId="29" fillId="0" borderId="0"/>
    <xf numFmtId="165" fontId="29" fillId="0" borderId="0"/>
    <xf numFmtId="165" fontId="29" fillId="0" borderId="0"/>
    <xf numFmtId="165" fontId="29" fillId="0" borderId="0"/>
    <xf numFmtId="165" fontId="29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172" fontId="1" fillId="0" borderId="0"/>
    <xf numFmtId="173" fontId="1" fillId="0" borderId="0"/>
    <xf numFmtId="0" fontId="21" fillId="0" borderId="0"/>
    <xf numFmtId="0" fontId="22" fillId="0" borderId="11"/>
    <xf numFmtId="0" fontId="14" fillId="0" borderId="5"/>
    <xf numFmtId="0" fontId="14" fillId="0" borderId="5"/>
    <xf numFmtId="0" fontId="14" fillId="0" borderId="5"/>
    <xf numFmtId="0" fontId="14" fillId="0" borderId="5"/>
    <xf numFmtId="0" fontId="23" fillId="0" borderId="0"/>
    <xf numFmtId="0" fontId="21" fillId="0" borderId="0"/>
    <xf numFmtId="0" fontId="15" fillId="0" borderId="6"/>
    <xf numFmtId="0" fontId="15" fillId="0" borderId="6"/>
    <xf numFmtId="0" fontId="15" fillId="0" borderId="6"/>
    <xf numFmtId="0" fontId="15" fillId="0" borderId="6"/>
    <xf numFmtId="0" fontId="16" fillId="0" borderId="7"/>
    <xf numFmtId="0" fontId="16" fillId="0" borderId="7"/>
    <xf numFmtId="0" fontId="21" fillId="0" borderId="0"/>
    <xf numFmtId="0" fontId="21" fillId="0" borderId="0"/>
    <xf numFmtId="0" fontId="21" fillId="0" borderId="0"/>
    <xf numFmtId="0" fontId="23" fillId="0" borderId="0"/>
    <xf numFmtId="0" fontId="22" fillId="0" borderId="12"/>
    <xf numFmtId="43" fontId="1" fillId="0" borderId="0"/>
    <xf numFmtId="165" fontId="29" fillId="0" borderId="0"/>
    <xf numFmtId="171" fontId="29" fillId="0" borderId="0"/>
    <xf numFmtId="165" fontId="29" fillId="0" borderId="0"/>
    <xf numFmtId="171" fontId="29" fillId="0" borderId="0"/>
  </cellStyleXfs>
  <cellXfs count="32">
    <xf numFmtId="0" fontId="0" fillId="0" borderId="0" xfId="0"/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center" vertical="center"/>
    </xf>
    <xf numFmtId="49" fontId="25" fillId="0" borderId="0" xfId="0" applyNumberFormat="1" applyFont="1" applyAlignment="1">
      <alignment horizontal="center" vertical="center"/>
    </xf>
    <xf numFmtId="0" fontId="26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0" fillId="24" borderId="13" xfId="0" applyFont="1" applyFill="1" applyBorder="1" applyAlignment="1">
      <alignment horizontal="center" vertical="center" wrapText="1"/>
    </xf>
    <xf numFmtId="0" fontId="0" fillId="0" borderId="14" xfId="0" applyFont="1" applyBorder="1" applyAlignment="1">
      <alignment vertical="center"/>
    </xf>
    <xf numFmtId="0" fontId="0" fillId="24" borderId="15" xfId="0" applyFont="1" applyFill="1" applyBorder="1" applyAlignment="1">
      <alignment horizontal="center" vertical="center" wrapText="1"/>
    </xf>
    <xf numFmtId="0" fontId="0" fillId="24" borderId="0" xfId="0" applyFont="1" applyFill="1" applyAlignment="1">
      <alignment vertical="center" wrapText="1"/>
    </xf>
    <xf numFmtId="174" fontId="0" fillId="0" borderId="13" xfId="0" applyNumberFormat="1" applyFont="1" applyBorder="1" applyAlignment="1">
      <alignment vertical="center"/>
    </xf>
    <xf numFmtId="174" fontId="0" fillId="25" borderId="13" xfId="0" applyNumberFormat="1" applyFont="1" applyFill="1" applyBorder="1" applyAlignment="1">
      <alignment vertical="center" wrapText="1"/>
    </xf>
    <xf numFmtId="174" fontId="0" fillId="0" borderId="13" xfId="0" applyNumberFormat="1" applyFont="1" applyBorder="1" applyAlignment="1">
      <alignment vertical="center" wrapText="1"/>
    </xf>
    <xf numFmtId="0" fontId="0" fillId="24" borderId="16" xfId="0" applyFont="1" applyFill="1" applyBorder="1" applyAlignment="1">
      <alignment horizontal="center" vertical="center" wrapText="1"/>
    </xf>
    <xf numFmtId="0" fontId="0" fillId="24" borderId="17" xfId="0" applyFont="1" applyFill="1" applyBorder="1" applyAlignment="1">
      <alignment horizontal="center" vertical="center" wrapText="1"/>
    </xf>
    <xf numFmtId="0" fontId="0" fillId="24" borderId="0" xfId="0" applyFont="1" applyFill="1" applyAlignment="1">
      <alignment horizontal="center" vertical="center" wrapText="1"/>
    </xf>
    <xf numFmtId="174" fontId="27" fillId="25" borderId="13" xfId="0" applyNumberFormat="1" applyFont="1" applyFill="1" applyBorder="1" applyAlignment="1">
      <alignment vertical="center"/>
    </xf>
    <xf numFmtId="0" fontId="0" fillId="24" borderId="20" xfId="0" applyFont="1" applyFill="1" applyBorder="1" applyAlignment="1">
      <alignment horizontal="center" vertical="center" wrapText="1"/>
    </xf>
    <xf numFmtId="174" fontId="0" fillId="25" borderId="13" xfId="0" applyNumberFormat="1" applyFont="1" applyFill="1" applyBorder="1" applyAlignment="1">
      <alignment vertical="center"/>
    </xf>
    <xf numFmtId="0" fontId="28" fillId="0" borderId="0" xfId="0" applyFont="1" applyAlignment="1">
      <alignment vertical="center"/>
    </xf>
    <xf numFmtId="0" fontId="0" fillId="24" borderId="15" xfId="0" applyFont="1" applyFill="1" applyBorder="1" applyAlignment="1">
      <alignment horizontal="center" vertical="center" wrapText="1"/>
    </xf>
    <xf numFmtId="0" fontId="0" fillId="24" borderId="16" xfId="0" applyFont="1" applyFill="1" applyBorder="1" applyAlignment="1">
      <alignment horizontal="center" vertical="center" wrapText="1"/>
    </xf>
    <xf numFmtId="0" fontId="0" fillId="24" borderId="17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left" vertical="center"/>
    </xf>
    <xf numFmtId="0" fontId="25" fillId="0" borderId="0" xfId="0" applyFont="1" applyAlignment="1">
      <alignment horizontal="center" vertical="center"/>
    </xf>
    <xf numFmtId="0" fontId="0" fillId="24" borderId="13" xfId="0" applyFont="1" applyFill="1" applyBorder="1" applyAlignment="1">
      <alignment horizontal="center" vertical="center" wrapText="1"/>
    </xf>
    <xf numFmtId="0" fontId="0" fillId="25" borderId="18" xfId="0" applyFont="1" applyFill="1" applyBorder="1" applyAlignment="1">
      <alignment horizontal="center" vertical="center" wrapText="1"/>
    </xf>
    <xf numFmtId="0" fontId="0" fillId="25" borderId="19" xfId="0" applyFont="1" applyFill="1" applyBorder="1" applyAlignment="1">
      <alignment horizontal="center" vertical="center" wrapText="1"/>
    </xf>
    <xf numFmtId="0" fontId="0" fillId="24" borderId="18" xfId="0" applyFont="1" applyFill="1" applyBorder="1" applyAlignment="1">
      <alignment horizontal="center" vertical="center" wrapText="1"/>
    </xf>
    <xf numFmtId="0" fontId="0" fillId="24" borderId="19" xfId="0" applyFont="1" applyFill="1" applyBorder="1" applyAlignment="1">
      <alignment horizontal="center" vertical="center" wrapText="1"/>
    </xf>
    <xf numFmtId="0" fontId="0" fillId="24" borderId="21" xfId="0" applyFont="1" applyFill="1" applyBorder="1" applyAlignment="1">
      <alignment horizontal="center" vertical="center" wrapText="1"/>
    </xf>
  </cellXfs>
  <cellStyles count="182">
    <cellStyle name="Normal" xfId="0" builtinId="0" customBuiltin="1"/>
    <cellStyle name="Normal 10" xfId="18"/>
    <cellStyle name="Normal 100" xfId="88"/>
    <cellStyle name="Normal 101" xfId="105"/>
    <cellStyle name="Normal 102" xfId="117"/>
    <cellStyle name="Normal 103" xfId="75"/>
    <cellStyle name="Normal 104" xfId="31"/>
    <cellStyle name="Normal 105" xfId="33"/>
    <cellStyle name="Normal 106" xfId="39"/>
    <cellStyle name="Normal 107" xfId="47"/>
    <cellStyle name="Normal 108" xfId="60"/>
    <cellStyle name="Normal 109" xfId="57"/>
    <cellStyle name="Normal 11" xfId="8"/>
    <cellStyle name="Normal 110" xfId="58"/>
    <cellStyle name="Normal 111" xfId="108"/>
    <cellStyle name="Normal 112" xfId="122"/>
    <cellStyle name="Normal 113" xfId="30"/>
    <cellStyle name="Normal 114" xfId="24"/>
    <cellStyle name="Normal 115" xfId="176"/>
    <cellStyle name="Normal 116" xfId="131"/>
    <cellStyle name="Normal 117" xfId="132"/>
    <cellStyle name="Normal 118" xfId="133"/>
    <cellStyle name="Normal 119" xfId="134"/>
    <cellStyle name="Normal 12" xfId="27"/>
    <cellStyle name="Normal 120" xfId="130"/>
    <cellStyle name="Normal 121" xfId="107"/>
    <cellStyle name="Normal 122" xfId="56"/>
    <cellStyle name="Normal 123" xfId="136"/>
    <cellStyle name="Normal 124" xfId="135"/>
    <cellStyle name="Normal 125" xfId="43"/>
    <cellStyle name="Normal 126" xfId="147"/>
    <cellStyle name="Normal 127" xfId="66"/>
    <cellStyle name="Normal 128" xfId="65"/>
    <cellStyle name="Normal 129" xfId="70"/>
    <cellStyle name="Normal 13" xfId="6"/>
    <cellStyle name="Normal 130" xfId="69"/>
    <cellStyle name="Normal 131" xfId="64"/>
    <cellStyle name="Normal 132" xfId="137"/>
    <cellStyle name="Normal 133" xfId="109"/>
    <cellStyle name="Normal 134" xfId="112"/>
    <cellStyle name="Normal 135" xfId="110"/>
    <cellStyle name="Normal 136" xfId="111"/>
    <cellStyle name="Normal 137" xfId="167"/>
    <cellStyle name="Normal 138" xfId="62"/>
    <cellStyle name="Normal 139" xfId="114"/>
    <cellStyle name="Normal 14" xfId="153"/>
    <cellStyle name="Normal 140" xfId="53"/>
    <cellStyle name="Normal 141" xfId="103"/>
    <cellStyle name="Normal 142" xfId="146"/>
    <cellStyle name="Normal 143" xfId="128"/>
    <cellStyle name="Normal 144" xfId="129"/>
    <cellStyle name="Normal 145" xfId="174"/>
    <cellStyle name="Normal 146" xfId="37"/>
    <cellStyle name="Normal 147" xfId="36"/>
    <cellStyle name="Normal 148" xfId="23"/>
    <cellStyle name="Normal 149" xfId="25"/>
    <cellStyle name="Normal 15" xfId="151"/>
    <cellStyle name="Normal 150" xfId="86"/>
    <cellStyle name="Normal 151" xfId="104"/>
    <cellStyle name="Normal 152" xfId="35"/>
    <cellStyle name="Normal 153" xfId="85"/>
    <cellStyle name="Normal 154" xfId="141"/>
    <cellStyle name="Normal 155" xfId="20"/>
    <cellStyle name="Normal 156" xfId="83"/>
    <cellStyle name="Normal 157" xfId="7"/>
    <cellStyle name="Normal 158" xfId="74"/>
    <cellStyle name="Normal 159" xfId="99"/>
    <cellStyle name="Normal 16" xfId="49"/>
    <cellStyle name="Normal 160" xfId="63"/>
    <cellStyle name="Normal 161" xfId="123"/>
    <cellStyle name="Normal 162" xfId="178"/>
    <cellStyle name="Normal 163" xfId="124"/>
    <cellStyle name="Normal 164" xfId="125"/>
    <cellStyle name="Normal 165" xfId="78"/>
    <cellStyle name="Normal 166" xfId="52"/>
    <cellStyle name="Normal 167" xfId="82"/>
    <cellStyle name="Normal 168" xfId="150"/>
    <cellStyle name="Normal 169" xfId="71"/>
    <cellStyle name="Normal 17" xfId="48"/>
    <cellStyle name="Normal 170" xfId="149"/>
    <cellStyle name="Normal 171" xfId="2"/>
    <cellStyle name="Normal 172" xfId="113"/>
    <cellStyle name="Normal 173" xfId="59"/>
    <cellStyle name="Normal 174" xfId="172"/>
    <cellStyle name="Normal 175" xfId="173"/>
    <cellStyle name="Normal 176" xfId="79"/>
    <cellStyle name="Normal 177" xfId="106"/>
    <cellStyle name="Normal 178" xfId="80"/>
    <cellStyle name="Normal 179" xfId="50"/>
    <cellStyle name="Normal 18" xfId="46"/>
    <cellStyle name="Normal 180" xfId="34"/>
    <cellStyle name="Normal 181" xfId="91"/>
    <cellStyle name="Normal 182" xfId="17"/>
    <cellStyle name="Normal 19" xfId="51"/>
    <cellStyle name="Normal 2" xfId="170"/>
    <cellStyle name="Normal 20" xfId="14"/>
    <cellStyle name="Normal 21" xfId="159"/>
    <cellStyle name="Normal 22" xfId="94"/>
    <cellStyle name="Normal 23" xfId="177"/>
    <cellStyle name="Normal 24" xfId="179"/>
    <cellStyle name="Normal 25" xfId="98"/>
    <cellStyle name="Normal 26" xfId="180"/>
    <cellStyle name="Normal 27" xfId="160"/>
    <cellStyle name="Normal 28" xfId="181"/>
    <cellStyle name="Normal 29" xfId="54"/>
    <cellStyle name="Normal 3" xfId="171"/>
    <cellStyle name="Normal 30" xfId="144"/>
    <cellStyle name="Normal 31" xfId="16"/>
    <cellStyle name="Normal 32" xfId="152"/>
    <cellStyle name="Normal 33" xfId="154"/>
    <cellStyle name="Normal 34" xfId="155"/>
    <cellStyle name="Normal 35" xfId="77"/>
    <cellStyle name="Normal 36" xfId="76"/>
    <cellStyle name="Normal 37" xfId="73"/>
    <cellStyle name="Normal 38" xfId="126"/>
    <cellStyle name="Normal 39" xfId="166"/>
    <cellStyle name="Normal 4" xfId="19"/>
    <cellStyle name="Normal 40" xfId="168"/>
    <cellStyle name="Normal 41" xfId="169"/>
    <cellStyle name="Normal 42" xfId="175"/>
    <cellStyle name="Normal 43" xfId="100"/>
    <cellStyle name="Normal 44" xfId="97"/>
    <cellStyle name="Normal 45" xfId="9"/>
    <cellStyle name="Normal 46" xfId="10"/>
    <cellStyle name="Normal 47" xfId="28"/>
    <cellStyle name="Normal 48" xfId="5"/>
    <cellStyle name="Normal 49" xfId="45"/>
    <cellStyle name="Normal 5" xfId="90"/>
    <cellStyle name="Normal 50" xfId="101"/>
    <cellStyle name="Normal 51" xfId="44"/>
    <cellStyle name="Normal 52" xfId="42"/>
    <cellStyle name="Normal 53" xfId="22"/>
    <cellStyle name="Normal 54" xfId="165"/>
    <cellStyle name="Normal 55" xfId="164"/>
    <cellStyle name="Normal 56" xfId="3"/>
    <cellStyle name="Normal 57" xfId="1"/>
    <cellStyle name="Normal 58" xfId="67"/>
    <cellStyle name="Normal 59" xfId="61"/>
    <cellStyle name="Normal 6" xfId="89"/>
    <cellStyle name="Normal 60" xfId="118"/>
    <cellStyle name="Normal 61" xfId="148"/>
    <cellStyle name="Normal 62" xfId="140"/>
    <cellStyle name="Normal 63" xfId="139"/>
    <cellStyle name="Normal 64" xfId="138"/>
    <cellStyle name="Normal 65" xfId="81"/>
    <cellStyle name="Normal 66" xfId="72"/>
    <cellStyle name="Normal 67" xfId="158"/>
    <cellStyle name="Normal 68" xfId="32"/>
    <cellStyle name="Normal 69" xfId="84"/>
    <cellStyle name="Normal 7" xfId="15"/>
    <cellStyle name="Normal 70" xfId="161"/>
    <cellStyle name="Normal 71" xfId="162"/>
    <cellStyle name="Normal 72" xfId="163"/>
    <cellStyle name="Normal 73" xfId="116"/>
    <cellStyle name="Normal 74" xfId="156"/>
    <cellStyle name="Normal 75" xfId="92"/>
    <cellStyle name="Normal 76" xfId="96"/>
    <cellStyle name="Normal 77" xfId="95"/>
    <cellStyle name="Normal 78" xfId="11"/>
    <cellStyle name="Normal 79" xfId="12"/>
    <cellStyle name="Normal 8" xfId="87"/>
    <cellStyle name="Normal 80" xfId="13"/>
    <cellStyle name="Normal 81" xfId="38"/>
    <cellStyle name="Normal 82" xfId="29"/>
    <cellStyle name="Normal 83" xfId="127"/>
    <cellStyle name="Normal 84" xfId="143"/>
    <cellStyle name="Normal 85" xfId="41"/>
    <cellStyle name="Normal 86" xfId="40"/>
    <cellStyle name="Normal 87" xfId="119"/>
    <cellStyle name="Normal 88" xfId="4"/>
    <cellStyle name="Normal 89" xfId="26"/>
    <cellStyle name="Normal 9" xfId="102"/>
    <cellStyle name="Normal 90" xfId="93"/>
    <cellStyle name="Normal 91" xfId="121"/>
    <cellStyle name="Normal 92" xfId="120"/>
    <cellStyle name="Normal 93" xfId="157"/>
    <cellStyle name="Normal 94" xfId="68"/>
    <cellStyle name="Normal 95" xfId="145"/>
    <cellStyle name="Normal 96" xfId="142"/>
    <cellStyle name="Normal 97" xfId="21"/>
    <cellStyle name="Normal 98" xfId="115"/>
    <cellStyle name="Normal 99" xfId="5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O55"/>
  <sheetViews>
    <sheetView showGridLines="0" tabSelected="1" topLeftCell="A19" workbookViewId="0"/>
  </sheetViews>
  <sheetFormatPr defaultRowHeight="12"/>
  <cols>
    <col min="1" max="1" width="1.7109375" style="20" customWidth="1"/>
    <col min="2" max="5" width="8.7109375" style="20" customWidth="1"/>
    <col min="6" max="14" width="15.7109375" style="20" customWidth="1"/>
    <col min="15" max="15" width="9.140625" style="20" customWidth="1"/>
    <col min="16" max="16384" width="9.140625" style="20"/>
  </cols>
  <sheetData>
    <row r="1" spans="1:15" ht="30" customHeight="1">
      <c r="A1" s="1"/>
      <c r="B1" s="24" t="s">
        <v>0</v>
      </c>
      <c r="C1" s="24"/>
      <c r="D1" s="24"/>
      <c r="E1" s="24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ht="30" customHeight="1">
      <c r="A2" s="1"/>
      <c r="B2" s="24" t="s">
        <v>1</v>
      </c>
      <c r="C2" s="24"/>
      <c r="D2" s="24"/>
      <c r="E2" s="24"/>
      <c r="F2" s="2" t="s">
        <v>2</v>
      </c>
      <c r="G2" s="1"/>
      <c r="H2" s="1"/>
      <c r="I2" s="1"/>
      <c r="J2" s="1"/>
      <c r="K2" s="1"/>
      <c r="L2" s="1"/>
      <c r="M2" s="1"/>
      <c r="N2" s="1"/>
      <c r="O2" s="1"/>
    </row>
    <row r="3" spans="1:15" ht="30" customHeight="1">
      <c r="A3" s="1"/>
      <c r="B3" s="24" t="s">
        <v>3</v>
      </c>
      <c r="C3" s="24"/>
      <c r="D3" s="24"/>
      <c r="E3" s="24"/>
      <c r="F3" s="3" t="s">
        <v>4</v>
      </c>
      <c r="G3" s="1"/>
      <c r="H3" s="1"/>
      <c r="I3" s="1"/>
      <c r="J3" s="1"/>
      <c r="K3" s="1"/>
      <c r="L3" s="1"/>
      <c r="M3" s="1"/>
      <c r="N3" s="1"/>
      <c r="O3" s="1"/>
    </row>
    <row r="4" spans="1:15" ht="30" customHeight="1">
      <c r="A4" s="1"/>
      <c r="B4" s="24" t="s">
        <v>5</v>
      </c>
      <c r="C4" s="24"/>
      <c r="D4" s="24"/>
      <c r="E4" s="24"/>
      <c r="F4" s="4" t="s">
        <v>6</v>
      </c>
      <c r="G4" s="3">
        <v>2020</v>
      </c>
      <c r="H4" s="1"/>
      <c r="I4" s="1"/>
      <c r="J4" s="1"/>
      <c r="K4" s="1"/>
      <c r="L4" s="1"/>
      <c r="M4" s="1"/>
      <c r="N4" s="1"/>
      <c r="O4" s="1"/>
    </row>
    <row r="5" spans="1:15" ht="39.75" customHeight="1">
      <c r="A5" s="1"/>
      <c r="B5" s="25" t="s">
        <v>7</v>
      </c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1"/>
    </row>
    <row r="6" spans="1:15" ht="30" customHeight="1">
      <c r="A6" s="1"/>
      <c r="B6" s="5" t="s">
        <v>8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</row>
    <row r="7" spans="1:15" ht="24.75" customHeight="1">
      <c r="A7" s="6"/>
      <c r="B7" s="26" t="s">
        <v>9</v>
      </c>
      <c r="C7" s="26"/>
      <c r="D7" s="26"/>
      <c r="E7" s="26"/>
      <c r="F7" s="26" t="s">
        <v>10</v>
      </c>
      <c r="G7" s="26"/>
      <c r="H7" s="26"/>
      <c r="I7" s="26"/>
      <c r="J7" s="26"/>
      <c r="K7" s="26" t="s">
        <v>11</v>
      </c>
      <c r="L7" s="26"/>
      <c r="M7" s="26"/>
      <c r="N7" s="26"/>
      <c r="O7" s="6"/>
    </row>
    <row r="8" spans="1:15" ht="24.75" customHeight="1">
      <c r="A8" s="6"/>
      <c r="B8" s="26"/>
      <c r="C8" s="26"/>
      <c r="D8" s="26"/>
      <c r="E8" s="26"/>
      <c r="F8" s="26" t="s">
        <v>12</v>
      </c>
      <c r="G8" s="26"/>
      <c r="H8" s="26"/>
      <c r="I8" s="26" t="s">
        <v>13</v>
      </c>
      <c r="J8" s="26" t="s">
        <v>14</v>
      </c>
      <c r="K8" s="26" t="s">
        <v>15</v>
      </c>
      <c r="L8" s="26" t="s">
        <v>16</v>
      </c>
      <c r="M8" s="26" t="s">
        <v>14</v>
      </c>
      <c r="N8" s="26" t="s">
        <v>17</v>
      </c>
      <c r="O8" s="6"/>
    </row>
    <row r="9" spans="1:15" ht="24.75" customHeight="1">
      <c r="A9" s="6"/>
      <c r="B9" s="26"/>
      <c r="C9" s="26"/>
      <c r="D9" s="26"/>
      <c r="E9" s="26"/>
      <c r="F9" s="7" t="s">
        <v>18</v>
      </c>
      <c r="G9" s="7" t="s">
        <v>19</v>
      </c>
      <c r="H9" s="7" t="s">
        <v>20</v>
      </c>
      <c r="I9" s="26"/>
      <c r="J9" s="26"/>
      <c r="K9" s="26"/>
      <c r="L9" s="26"/>
      <c r="M9" s="26"/>
      <c r="N9" s="26"/>
      <c r="O9" s="6"/>
    </row>
    <row r="10" spans="1:15" ht="24.75" customHeight="1">
      <c r="A10" s="8"/>
      <c r="B10" s="9"/>
      <c r="C10" s="21" t="s">
        <v>21</v>
      </c>
      <c r="D10" s="10"/>
      <c r="E10" s="7">
        <v>13</v>
      </c>
      <c r="F10" s="11">
        <v>95</v>
      </c>
      <c r="G10" s="11">
        <v>0</v>
      </c>
      <c r="H10" s="11">
        <f t="shared" ref="H10:H22" si="0">F10+G10</f>
        <v>95</v>
      </c>
      <c r="I10" s="12"/>
      <c r="J10" s="13">
        <f t="shared" ref="J10:J22" si="1">H10+I10</f>
        <v>95</v>
      </c>
      <c r="K10" s="11">
        <v>27</v>
      </c>
      <c r="L10" s="11">
        <v>4</v>
      </c>
      <c r="M10" s="11">
        <f t="shared" ref="M10:M22" si="2">K10+L10</f>
        <v>31</v>
      </c>
      <c r="N10" s="11">
        <v>4</v>
      </c>
      <c r="O10" s="6"/>
    </row>
    <row r="11" spans="1:15" ht="24.75" customHeight="1">
      <c r="A11" s="8"/>
      <c r="B11" s="14"/>
      <c r="C11" s="22"/>
      <c r="D11" s="10"/>
      <c r="E11" s="7">
        <v>12</v>
      </c>
      <c r="F11" s="11">
        <v>6</v>
      </c>
      <c r="G11" s="11">
        <v>0</v>
      </c>
      <c r="H11" s="11">
        <f t="shared" si="0"/>
        <v>6</v>
      </c>
      <c r="I11" s="12"/>
      <c r="J11" s="13">
        <f t="shared" si="1"/>
        <v>6</v>
      </c>
      <c r="K11" s="11">
        <v>0</v>
      </c>
      <c r="L11" s="11">
        <v>0</v>
      </c>
      <c r="M11" s="11">
        <f t="shared" si="2"/>
        <v>0</v>
      </c>
      <c r="N11" s="11">
        <v>0</v>
      </c>
      <c r="O11" s="6"/>
    </row>
    <row r="12" spans="1:15" ht="24.75" customHeight="1">
      <c r="A12" s="8"/>
      <c r="B12" s="14" t="s">
        <v>22</v>
      </c>
      <c r="C12" s="23"/>
      <c r="D12" s="16" t="s">
        <v>23</v>
      </c>
      <c r="E12" s="7">
        <v>11</v>
      </c>
      <c r="F12" s="11">
        <v>1</v>
      </c>
      <c r="G12" s="11">
        <v>0</v>
      </c>
      <c r="H12" s="11">
        <f t="shared" si="0"/>
        <v>1</v>
      </c>
      <c r="I12" s="12"/>
      <c r="J12" s="13">
        <f t="shared" si="1"/>
        <v>1</v>
      </c>
      <c r="K12" s="11">
        <v>0</v>
      </c>
      <c r="L12" s="11">
        <v>1</v>
      </c>
      <c r="M12" s="11">
        <f t="shared" si="2"/>
        <v>1</v>
      </c>
      <c r="N12" s="11">
        <v>3</v>
      </c>
      <c r="O12" s="6"/>
    </row>
    <row r="13" spans="1:15" ht="24.75" customHeight="1">
      <c r="A13" s="8"/>
      <c r="B13" s="14" t="s">
        <v>24</v>
      </c>
      <c r="C13" s="21" t="s">
        <v>25</v>
      </c>
      <c r="D13" s="16" t="s">
        <v>26</v>
      </c>
      <c r="E13" s="7">
        <v>10</v>
      </c>
      <c r="F13" s="11">
        <v>9</v>
      </c>
      <c r="G13" s="11">
        <v>0</v>
      </c>
      <c r="H13" s="11">
        <f t="shared" si="0"/>
        <v>9</v>
      </c>
      <c r="I13" s="12"/>
      <c r="J13" s="13">
        <f t="shared" si="1"/>
        <v>9</v>
      </c>
      <c r="K13" s="11">
        <v>0</v>
      </c>
      <c r="L13" s="11">
        <v>0</v>
      </c>
      <c r="M13" s="11">
        <f t="shared" si="2"/>
        <v>0</v>
      </c>
      <c r="N13" s="11">
        <v>0</v>
      </c>
      <c r="O13" s="6"/>
    </row>
    <row r="14" spans="1:15" ht="24.75" customHeight="1">
      <c r="A14" s="8"/>
      <c r="B14" s="14" t="s">
        <v>22</v>
      </c>
      <c r="C14" s="22"/>
      <c r="D14" s="16" t="s">
        <v>27</v>
      </c>
      <c r="E14" s="7">
        <v>9</v>
      </c>
      <c r="F14" s="11">
        <v>4</v>
      </c>
      <c r="G14" s="11">
        <v>0</v>
      </c>
      <c r="H14" s="11">
        <f t="shared" si="0"/>
        <v>4</v>
      </c>
      <c r="I14" s="12"/>
      <c r="J14" s="13">
        <f t="shared" si="1"/>
        <v>4</v>
      </c>
      <c r="K14" s="11">
        <v>0</v>
      </c>
      <c r="L14" s="11">
        <v>0</v>
      </c>
      <c r="M14" s="11">
        <f t="shared" si="2"/>
        <v>0</v>
      </c>
      <c r="N14" s="11">
        <v>0</v>
      </c>
      <c r="O14" s="6"/>
    </row>
    <row r="15" spans="1:15" ht="24.75" customHeight="1">
      <c r="A15" s="8"/>
      <c r="B15" s="14" t="s">
        <v>28</v>
      </c>
      <c r="C15" s="22"/>
      <c r="D15" s="16" t="s">
        <v>29</v>
      </c>
      <c r="E15" s="7">
        <v>8</v>
      </c>
      <c r="F15" s="11">
        <v>5</v>
      </c>
      <c r="G15" s="11">
        <v>0</v>
      </c>
      <c r="H15" s="11">
        <f t="shared" si="0"/>
        <v>5</v>
      </c>
      <c r="I15" s="12"/>
      <c r="J15" s="13">
        <f t="shared" si="1"/>
        <v>5</v>
      </c>
      <c r="K15" s="11">
        <v>0</v>
      </c>
      <c r="L15" s="11">
        <v>0</v>
      </c>
      <c r="M15" s="11">
        <f t="shared" si="2"/>
        <v>0</v>
      </c>
      <c r="N15" s="11">
        <v>0</v>
      </c>
      <c r="O15" s="6"/>
    </row>
    <row r="16" spans="1:15" ht="24.75" customHeight="1">
      <c r="A16" s="8"/>
      <c r="B16" s="14" t="s">
        <v>30</v>
      </c>
      <c r="C16" s="22"/>
      <c r="D16" s="16" t="s">
        <v>31</v>
      </c>
      <c r="E16" s="7">
        <v>7</v>
      </c>
      <c r="F16" s="11">
        <v>3</v>
      </c>
      <c r="G16" s="11">
        <v>0</v>
      </c>
      <c r="H16" s="11">
        <f t="shared" si="0"/>
        <v>3</v>
      </c>
      <c r="I16" s="12"/>
      <c r="J16" s="13">
        <f t="shared" si="1"/>
        <v>3</v>
      </c>
      <c r="K16" s="11">
        <v>0</v>
      </c>
      <c r="L16" s="11">
        <v>0</v>
      </c>
      <c r="M16" s="11">
        <f t="shared" si="2"/>
        <v>0</v>
      </c>
      <c r="N16" s="11">
        <v>0</v>
      </c>
      <c r="O16" s="6"/>
    </row>
    <row r="17" spans="1:15" ht="24.75" customHeight="1">
      <c r="A17" s="8"/>
      <c r="B17" s="14" t="s">
        <v>23</v>
      </c>
      <c r="C17" s="23"/>
      <c r="D17" s="16" t="s">
        <v>30</v>
      </c>
      <c r="E17" s="7">
        <v>6</v>
      </c>
      <c r="F17" s="11">
        <v>3</v>
      </c>
      <c r="G17" s="11">
        <v>0</v>
      </c>
      <c r="H17" s="11">
        <f t="shared" si="0"/>
        <v>3</v>
      </c>
      <c r="I17" s="12"/>
      <c r="J17" s="13">
        <f t="shared" si="1"/>
        <v>3</v>
      </c>
      <c r="K17" s="11">
        <v>0</v>
      </c>
      <c r="L17" s="11">
        <v>0</v>
      </c>
      <c r="M17" s="11">
        <f t="shared" si="2"/>
        <v>0</v>
      </c>
      <c r="N17" s="11">
        <v>0</v>
      </c>
      <c r="O17" s="6"/>
    </row>
    <row r="18" spans="1:15" ht="24.75" customHeight="1">
      <c r="A18" s="8"/>
      <c r="B18" s="14" t="s">
        <v>32</v>
      </c>
      <c r="C18" s="21" t="s">
        <v>22</v>
      </c>
      <c r="D18" s="16" t="s">
        <v>33</v>
      </c>
      <c r="E18" s="7">
        <v>5</v>
      </c>
      <c r="F18" s="11">
        <v>2</v>
      </c>
      <c r="G18" s="11">
        <v>0</v>
      </c>
      <c r="H18" s="11">
        <f t="shared" si="0"/>
        <v>2</v>
      </c>
      <c r="I18" s="12"/>
      <c r="J18" s="13">
        <f t="shared" si="1"/>
        <v>2</v>
      </c>
      <c r="K18" s="11">
        <v>0</v>
      </c>
      <c r="L18" s="11">
        <v>0</v>
      </c>
      <c r="M18" s="11">
        <f t="shared" si="2"/>
        <v>0</v>
      </c>
      <c r="N18" s="11">
        <v>0</v>
      </c>
      <c r="O18" s="6"/>
    </row>
    <row r="19" spans="1:15" ht="24.75" customHeight="1">
      <c r="A19" s="8"/>
      <c r="B19" s="14" t="s">
        <v>22</v>
      </c>
      <c r="C19" s="22"/>
      <c r="D19" s="16" t="s">
        <v>31</v>
      </c>
      <c r="E19" s="7">
        <v>4</v>
      </c>
      <c r="F19" s="11">
        <v>1</v>
      </c>
      <c r="G19" s="11">
        <v>0</v>
      </c>
      <c r="H19" s="11">
        <f t="shared" si="0"/>
        <v>1</v>
      </c>
      <c r="I19" s="12"/>
      <c r="J19" s="13">
        <f t="shared" si="1"/>
        <v>1</v>
      </c>
      <c r="K19" s="11">
        <v>0</v>
      </c>
      <c r="L19" s="11">
        <v>0</v>
      </c>
      <c r="M19" s="11">
        <f t="shared" si="2"/>
        <v>0</v>
      </c>
      <c r="N19" s="11">
        <v>0</v>
      </c>
      <c r="O19" s="6"/>
    </row>
    <row r="20" spans="1:15" ht="24.75" customHeight="1">
      <c r="A20" s="8"/>
      <c r="B20" s="14"/>
      <c r="C20" s="22"/>
      <c r="D20" s="10"/>
      <c r="E20" s="7">
        <v>3</v>
      </c>
      <c r="F20" s="11">
        <v>0</v>
      </c>
      <c r="G20" s="11">
        <v>0</v>
      </c>
      <c r="H20" s="11">
        <f t="shared" si="0"/>
        <v>0</v>
      </c>
      <c r="I20" s="12"/>
      <c r="J20" s="13">
        <f t="shared" si="1"/>
        <v>0</v>
      </c>
      <c r="K20" s="11">
        <v>0</v>
      </c>
      <c r="L20" s="11">
        <v>0</v>
      </c>
      <c r="M20" s="11">
        <f t="shared" si="2"/>
        <v>0</v>
      </c>
      <c r="N20" s="11">
        <v>0</v>
      </c>
      <c r="O20" s="6"/>
    </row>
    <row r="21" spans="1:15" ht="24.75" customHeight="1">
      <c r="A21" s="8"/>
      <c r="B21" s="14"/>
      <c r="C21" s="22"/>
      <c r="D21" s="10"/>
      <c r="E21" s="7">
        <v>2</v>
      </c>
      <c r="F21" s="11">
        <v>0</v>
      </c>
      <c r="G21" s="11">
        <v>1</v>
      </c>
      <c r="H21" s="11">
        <f t="shared" si="0"/>
        <v>1</v>
      </c>
      <c r="I21" s="12"/>
      <c r="J21" s="13">
        <f t="shared" si="1"/>
        <v>1</v>
      </c>
      <c r="K21" s="11">
        <v>0</v>
      </c>
      <c r="L21" s="11">
        <v>0</v>
      </c>
      <c r="M21" s="11">
        <f t="shared" si="2"/>
        <v>0</v>
      </c>
      <c r="N21" s="11">
        <v>0</v>
      </c>
      <c r="O21" s="6"/>
    </row>
    <row r="22" spans="1:15" ht="24.75" customHeight="1">
      <c r="A22" s="8"/>
      <c r="B22" s="15"/>
      <c r="C22" s="23"/>
      <c r="D22" s="10"/>
      <c r="E22" s="9">
        <v>1</v>
      </c>
      <c r="F22" s="11">
        <v>0</v>
      </c>
      <c r="G22" s="11">
        <v>2</v>
      </c>
      <c r="H22" s="11">
        <f t="shared" si="0"/>
        <v>2</v>
      </c>
      <c r="I22" s="11">
        <v>2</v>
      </c>
      <c r="J22" s="13">
        <f t="shared" si="1"/>
        <v>4</v>
      </c>
      <c r="K22" s="11">
        <v>0</v>
      </c>
      <c r="L22" s="11">
        <v>0</v>
      </c>
      <c r="M22" s="11">
        <f t="shared" si="2"/>
        <v>0</v>
      </c>
      <c r="N22" s="11">
        <v>0</v>
      </c>
      <c r="O22" s="6"/>
    </row>
    <row r="23" spans="1:15" ht="24.75" customHeight="1">
      <c r="A23" s="8"/>
      <c r="B23" s="27" t="s">
        <v>34</v>
      </c>
      <c r="C23" s="28"/>
      <c r="D23" s="28"/>
      <c r="E23" s="28"/>
      <c r="F23" s="17">
        <f t="shared" ref="F23:N23" si="3">SUM(F10:F22)</f>
        <v>129</v>
      </c>
      <c r="G23" s="17">
        <f t="shared" si="3"/>
        <v>3</v>
      </c>
      <c r="H23" s="17">
        <f t="shared" si="3"/>
        <v>132</v>
      </c>
      <c r="I23" s="17">
        <f t="shared" si="3"/>
        <v>2</v>
      </c>
      <c r="J23" s="17">
        <f t="shared" si="3"/>
        <v>134</v>
      </c>
      <c r="K23" s="17">
        <f t="shared" si="3"/>
        <v>27</v>
      </c>
      <c r="L23" s="17">
        <f t="shared" si="3"/>
        <v>5</v>
      </c>
      <c r="M23" s="17">
        <f t="shared" si="3"/>
        <v>32</v>
      </c>
      <c r="N23" s="17">
        <f t="shared" si="3"/>
        <v>7</v>
      </c>
      <c r="O23" s="6"/>
    </row>
    <row r="24" spans="1:15" ht="24.75" customHeight="1">
      <c r="A24" s="8"/>
      <c r="B24" s="14"/>
      <c r="C24" s="21" t="s">
        <v>21</v>
      </c>
      <c r="D24" s="16"/>
      <c r="E24" s="15">
        <v>13</v>
      </c>
      <c r="F24" s="11">
        <v>128</v>
      </c>
      <c r="G24" s="11">
        <v>0</v>
      </c>
      <c r="H24" s="11">
        <f t="shared" ref="H24:H36" si="4">F24+G24</f>
        <v>128</v>
      </c>
      <c r="I24" s="12"/>
      <c r="J24" s="13">
        <f t="shared" ref="J24:J36" si="5">H24+I24</f>
        <v>128</v>
      </c>
      <c r="K24" s="11">
        <v>15</v>
      </c>
      <c r="L24" s="11">
        <v>3</v>
      </c>
      <c r="M24" s="11">
        <f t="shared" ref="M24:M36" si="6">K24+L24</f>
        <v>18</v>
      </c>
      <c r="N24" s="11">
        <v>4</v>
      </c>
      <c r="O24" s="6"/>
    </row>
    <row r="25" spans="1:15" ht="24.75" customHeight="1">
      <c r="A25" s="8"/>
      <c r="B25" s="14"/>
      <c r="C25" s="22"/>
      <c r="D25" s="16"/>
      <c r="E25" s="7">
        <v>12</v>
      </c>
      <c r="F25" s="11">
        <v>12</v>
      </c>
      <c r="G25" s="11">
        <v>0</v>
      </c>
      <c r="H25" s="11">
        <f t="shared" si="4"/>
        <v>12</v>
      </c>
      <c r="I25" s="12"/>
      <c r="J25" s="13">
        <f t="shared" si="5"/>
        <v>12</v>
      </c>
      <c r="K25" s="11">
        <v>0</v>
      </c>
      <c r="L25" s="11">
        <v>0</v>
      </c>
      <c r="M25" s="11">
        <f t="shared" si="6"/>
        <v>0</v>
      </c>
      <c r="N25" s="11">
        <v>0</v>
      </c>
      <c r="O25" s="6"/>
    </row>
    <row r="26" spans="1:15" ht="24.75" customHeight="1">
      <c r="A26" s="8"/>
      <c r="B26" s="14" t="s">
        <v>32</v>
      </c>
      <c r="C26" s="23"/>
      <c r="D26" s="16"/>
      <c r="E26" s="7">
        <v>11</v>
      </c>
      <c r="F26" s="11">
        <v>4</v>
      </c>
      <c r="G26" s="11">
        <v>0</v>
      </c>
      <c r="H26" s="11">
        <f t="shared" si="4"/>
        <v>4</v>
      </c>
      <c r="I26" s="12"/>
      <c r="J26" s="13">
        <f t="shared" si="5"/>
        <v>4</v>
      </c>
      <c r="K26" s="11">
        <v>0</v>
      </c>
      <c r="L26" s="11">
        <v>1</v>
      </c>
      <c r="M26" s="11">
        <f t="shared" si="6"/>
        <v>1</v>
      </c>
      <c r="N26" s="11">
        <v>3</v>
      </c>
      <c r="O26" s="6"/>
    </row>
    <row r="27" spans="1:15" ht="24.75" customHeight="1">
      <c r="A27" s="8"/>
      <c r="B27" s="14" t="s">
        <v>35</v>
      </c>
      <c r="C27" s="21" t="s">
        <v>25</v>
      </c>
      <c r="D27" s="16" t="s">
        <v>36</v>
      </c>
      <c r="E27" s="7">
        <v>10</v>
      </c>
      <c r="F27" s="11">
        <v>15</v>
      </c>
      <c r="G27" s="11">
        <v>0</v>
      </c>
      <c r="H27" s="11">
        <f t="shared" si="4"/>
        <v>15</v>
      </c>
      <c r="I27" s="12"/>
      <c r="J27" s="13">
        <f t="shared" si="5"/>
        <v>15</v>
      </c>
      <c r="K27" s="11">
        <v>0</v>
      </c>
      <c r="L27" s="11">
        <v>0</v>
      </c>
      <c r="M27" s="11">
        <f t="shared" si="6"/>
        <v>0</v>
      </c>
      <c r="N27" s="11">
        <v>0</v>
      </c>
      <c r="O27" s="6"/>
    </row>
    <row r="28" spans="1:15" ht="24.75" customHeight="1">
      <c r="A28" s="8"/>
      <c r="B28" s="14" t="s">
        <v>21</v>
      </c>
      <c r="C28" s="22"/>
      <c r="D28" s="16" t="s">
        <v>35</v>
      </c>
      <c r="E28" s="7">
        <v>9</v>
      </c>
      <c r="F28" s="11">
        <v>6</v>
      </c>
      <c r="G28" s="11">
        <v>0</v>
      </c>
      <c r="H28" s="11">
        <f t="shared" si="4"/>
        <v>6</v>
      </c>
      <c r="I28" s="12"/>
      <c r="J28" s="13">
        <f t="shared" si="5"/>
        <v>6</v>
      </c>
      <c r="K28" s="11">
        <v>0</v>
      </c>
      <c r="L28" s="11">
        <v>0</v>
      </c>
      <c r="M28" s="11">
        <f t="shared" si="6"/>
        <v>0</v>
      </c>
      <c r="N28" s="11">
        <v>0</v>
      </c>
      <c r="O28" s="6"/>
    </row>
    <row r="29" spans="1:15" ht="24.75" customHeight="1">
      <c r="A29" s="8"/>
      <c r="B29" s="14" t="s">
        <v>24</v>
      </c>
      <c r="C29" s="22"/>
      <c r="D29" s="16" t="s">
        <v>37</v>
      </c>
      <c r="E29" s="7">
        <v>8</v>
      </c>
      <c r="F29" s="11">
        <v>10</v>
      </c>
      <c r="G29" s="11">
        <v>0</v>
      </c>
      <c r="H29" s="11">
        <f t="shared" si="4"/>
        <v>10</v>
      </c>
      <c r="I29" s="12"/>
      <c r="J29" s="13">
        <f t="shared" si="5"/>
        <v>10</v>
      </c>
      <c r="K29" s="11">
        <v>0</v>
      </c>
      <c r="L29" s="11">
        <v>0</v>
      </c>
      <c r="M29" s="11">
        <f t="shared" si="6"/>
        <v>0</v>
      </c>
      <c r="N29" s="11">
        <v>0</v>
      </c>
      <c r="O29" s="6"/>
    </row>
    <row r="30" spans="1:15" ht="24.75" customHeight="1">
      <c r="A30" s="8"/>
      <c r="B30" s="14" t="s">
        <v>30</v>
      </c>
      <c r="C30" s="22"/>
      <c r="D30" s="16" t="s">
        <v>30</v>
      </c>
      <c r="E30" s="7">
        <v>7</v>
      </c>
      <c r="F30" s="11">
        <v>10</v>
      </c>
      <c r="G30" s="11">
        <v>0</v>
      </c>
      <c r="H30" s="11">
        <f t="shared" si="4"/>
        <v>10</v>
      </c>
      <c r="I30" s="12"/>
      <c r="J30" s="13">
        <f t="shared" si="5"/>
        <v>10</v>
      </c>
      <c r="K30" s="11">
        <v>0</v>
      </c>
      <c r="L30" s="11">
        <v>0</v>
      </c>
      <c r="M30" s="11">
        <f t="shared" si="6"/>
        <v>0</v>
      </c>
      <c r="N30" s="11">
        <v>0</v>
      </c>
      <c r="O30" s="6"/>
    </row>
    <row r="31" spans="1:15" ht="24.75" customHeight="1">
      <c r="A31" s="8"/>
      <c r="B31" s="14" t="s">
        <v>21</v>
      </c>
      <c r="C31" s="23"/>
      <c r="D31" s="16" t="s">
        <v>33</v>
      </c>
      <c r="E31" s="7">
        <v>6</v>
      </c>
      <c r="F31" s="11">
        <v>6</v>
      </c>
      <c r="G31" s="11">
        <v>0</v>
      </c>
      <c r="H31" s="11">
        <f t="shared" si="4"/>
        <v>6</v>
      </c>
      <c r="I31" s="12"/>
      <c r="J31" s="13">
        <f t="shared" si="5"/>
        <v>6</v>
      </c>
      <c r="K31" s="11">
        <v>0</v>
      </c>
      <c r="L31" s="11">
        <v>0</v>
      </c>
      <c r="M31" s="11">
        <f t="shared" si="6"/>
        <v>0</v>
      </c>
      <c r="N31" s="11">
        <v>0</v>
      </c>
      <c r="O31" s="6"/>
    </row>
    <row r="32" spans="1:15" ht="24.75" customHeight="1">
      <c r="A32" s="8"/>
      <c r="B32" s="14" t="s">
        <v>33</v>
      </c>
      <c r="C32" s="21" t="s">
        <v>22</v>
      </c>
      <c r="D32" s="16"/>
      <c r="E32" s="7">
        <v>5</v>
      </c>
      <c r="F32" s="11">
        <v>1</v>
      </c>
      <c r="G32" s="11">
        <v>0</v>
      </c>
      <c r="H32" s="11">
        <f t="shared" si="4"/>
        <v>1</v>
      </c>
      <c r="I32" s="12"/>
      <c r="J32" s="13">
        <f t="shared" si="5"/>
        <v>1</v>
      </c>
      <c r="K32" s="11">
        <v>0</v>
      </c>
      <c r="L32" s="11">
        <v>0</v>
      </c>
      <c r="M32" s="11">
        <f t="shared" si="6"/>
        <v>0</v>
      </c>
      <c r="N32" s="11">
        <v>0</v>
      </c>
      <c r="O32" s="6"/>
    </row>
    <row r="33" spans="1:15" ht="24.75" customHeight="1">
      <c r="A33" s="8"/>
      <c r="B33" s="14"/>
      <c r="C33" s="22"/>
      <c r="D33" s="16"/>
      <c r="E33" s="7">
        <v>4</v>
      </c>
      <c r="F33" s="11">
        <v>5</v>
      </c>
      <c r="G33" s="11">
        <v>0</v>
      </c>
      <c r="H33" s="11">
        <f t="shared" si="4"/>
        <v>5</v>
      </c>
      <c r="I33" s="12"/>
      <c r="J33" s="13">
        <f t="shared" si="5"/>
        <v>5</v>
      </c>
      <c r="K33" s="11">
        <v>0</v>
      </c>
      <c r="L33" s="11">
        <v>0</v>
      </c>
      <c r="M33" s="11">
        <f t="shared" si="6"/>
        <v>0</v>
      </c>
      <c r="N33" s="11">
        <v>0</v>
      </c>
      <c r="O33" s="6"/>
    </row>
    <row r="34" spans="1:15" ht="24.75" customHeight="1">
      <c r="A34" s="8"/>
      <c r="B34" s="14"/>
      <c r="C34" s="22"/>
      <c r="D34" s="16"/>
      <c r="E34" s="7">
        <v>3</v>
      </c>
      <c r="F34" s="11">
        <v>0</v>
      </c>
      <c r="G34" s="11">
        <v>0</v>
      </c>
      <c r="H34" s="11">
        <f t="shared" si="4"/>
        <v>0</v>
      </c>
      <c r="I34" s="12"/>
      <c r="J34" s="13">
        <f t="shared" si="5"/>
        <v>0</v>
      </c>
      <c r="K34" s="11">
        <v>0</v>
      </c>
      <c r="L34" s="11">
        <v>0</v>
      </c>
      <c r="M34" s="11">
        <f t="shared" si="6"/>
        <v>0</v>
      </c>
      <c r="N34" s="11">
        <v>0</v>
      </c>
      <c r="O34" s="6"/>
    </row>
    <row r="35" spans="1:15" ht="24.75" customHeight="1">
      <c r="A35" s="8"/>
      <c r="B35" s="14"/>
      <c r="C35" s="22"/>
      <c r="D35" s="16"/>
      <c r="E35" s="7">
        <v>2</v>
      </c>
      <c r="F35" s="11">
        <v>0</v>
      </c>
      <c r="G35" s="11">
        <v>0</v>
      </c>
      <c r="H35" s="11">
        <f t="shared" si="4"/>
        <v>0</v>
      </c>
      <c r="I35" s="12"/>
      <c r="J35" s="13">
        <f t="shared" si="5"/>
        <v>0</v>
      </c>
      <c r="K35" s="11">
        <v>0</v>
      </c>
      <c r="L35" s="11">
        <v>0</v>
      </c>
      <c r="M35" s="11">
        <f t="shared" si="6"/>
        <v>0</v>
      </c>
      <c r="N35" s="11">
        <v>0</v>
      </c>
      <c r="O35" s="6"/>
    </row>
    <row r="36" spans="1:15" ht="24.75" customHeight="1">
      <c r="A36" s="8"/>
      <c r="B36" s="15"/>
      <c r="C36" s="23"/>
      <c r="D36" s="16"/>
      <c r="E36" s="9">
        <v>1</v>
      </c>
      <c r="F36" s="11">
        <v>0</v>
      </c>
      <c r="G36" s="11">
        <v>0</v>
      </c>
      <c r="H36" s="11">
        <f t="shared" si="4"/>
        <v>0</v>
      </c>
      <c r="I36" s="11">
        <v>2</v>
      </c>
      <c r="J36" s="13">
        <f t="shared" si="5"/>
        <v>2</v>
      </c>
      <c r="K36" s="11">
        <v>0</v>
      </c>
      <c r="L36" s="11">
        <v>0</v>
      </c>
      <c r="M36" s="11">
        <f t="shared" si="6"/>
        <v>0</v>
      </c>
      <c r="N36" s="11">
        <v>0</v>
      </c>
      <c r="O36" s="6"/>
    </row>
    <row r="37" spans="1:15" ht="24.75" customHeight="1">
      <c r="A37" s="8"/>
      <c r="B37" s="27" t="s">
        <v>38</v>
      </c>
      <c r="C37" s="28"/>
      <c r="D37" s="28"/>
      <c r="E37" s="28"/>
      <c r="F37" s="17">
        <f t="shared" ref="F37:N37" si="7">SUM(F24:F36)</f>
        <v>197</v>
      </c>
      <c r="G37" s="17">
        <f t="shared" si="7"/>
        <v>0</v>
      </c>
      <c r="H37" s="17">
        <f t="shared" si="7"/>
        <v>197</v>
      </c>
      <c r="I37" s="17">
        <f t="shared" si="7"/>
        <v>2</v>
      </c>
      <c r="J37" s="17">
        <f t="shared" si="7"/>
        <v>199</v>
      </c>
      <c r="K37" s="17">
        <f t="shared" si="7"/>
        <v>15</v>
      </c>
      <c r="L37" s="17">
        <f t="shared" si="7"/>
        <v>4</v>
      </c>
      <c r="M37" s="17">
        <f t="shared" si="7"/>
        <v>19</v>
      </c>
      <c r="N37" s="17">
        <f t="shared" si="7"/>
        <v>7</v>
      </c>
      <c r="O37" s="6"/>
    </row>
    <row r="38" spans="1:15" ht="24.75" customHeight="1">
      <c r="A38" s="8"/>
      <c r="B38" s="9"/>
      <c r="C38" s="21" t="s">
        <v>21</v>
      </c>
      <c r="D38" s="18"/>
      <c r="E38" s="7">
        <v>13</v>
      </c>
      <c r="F38" s="11">
        <v>0</v>
      </c>
      <c r="G38" s="11">
        <v>0</v>
      </c>
      <c r="H38" s="11">
        <f t="shared" ref="H38:H50" si="8">F38+G38</f>
        <v>0</v>
      </c>
      <c r="I38" s="12"/>
      <c r="J38" s="13">
        <f t="shared" ref="J38:J50" si="9">H38+I38</f>
        <v>0</v>
      </c>
      <c r="K38" s="11">
        <v>0</v>
      </c>
      <c r="L38" s="11">
        <v>0</v>
      </c>
      <c r="M38" s="11">
        <f t="shared" ref="M38:M50" si="10">K38+L38</f>
        <v>0</v>
      </c>
      <c r="N38" s="11">
        <v>0</v>
      </c>
      <c r="O38" s="6"/>
    </row>
    <row r="39" spans="1:15" ht="24.75" customHeight="1">
      <c r="A39" s="8"/>
      <c r="B39" s="14"/>
      <c r="C39" s="22"/>
      <c r="D39" s="16" t="s">
        <v>39</v>
      </c>
      <c r="E39" s="7">
        <v>12</v>
      </c>
      <c r="F39" s="11">
        <v>0</v>
      </c>
      <c r="G39" s="11">
        <v>0</v>
      </c>
      <c r="H39" s="11">
        <f t="shared" si="8"/>
        <v>0</v>
      </c>
      <c r="I39" s="12"/>
      <c r="J39" s="13">
        <f t="shared" si="9"/>
        <v>0</v>
      </c>
      <c r="K39" s="11">
        <v>0</v>
      </c>
      <c r="L39" s="11">
        <v>0</v>
      </c>
      <c r="M39" s="11">
        <f t="shared" si="10"/>
        <v>0</v>
      </c>
      <c r="N39" s="11">
        <v>0</v>
      </c>
      <c r="O39" s="6"/>
    </row>
    <row r="40" spans="1:15" ht="24.75" customHeight="1">
      <c r="A40" s="8"/>
      <c r="B40" s="14" t="s">
        <v>22</v>
      </c>
      <c r="C40" s="23"/>
      <c r="D40" s="16" t="s">
        <v>26</v>
      </c>
      <c r="E40" s="7">
        <v>11</v>
      </c>
      <c r="F40" s="11">
        <v>0</v>
      </c>
      <c r="G40" s="11">
        <v>0</v>
      </c>
      <c r="H40" s="11">
        <f t="shared" si="8"/>
        <v>0</v>
      </c>
      <c r="I40" s="12"/>
      <c r="J40" s="13">
        <f t="shared" si="9"/>
        <v>0</v>
      </c>
      <c r="K40" s="11">
        <v>0</v>
      </c>
      <c r="L40" s="11">
        <v>0</v>
      </c>
      <c r="M40" s="11">
        <f t="shared" si="10"/>
        <v>0</v>
      </c>
      <c r="N40" s="11">
        <v>0</v>
      </c>
      <c r="O40" s="6"/>
    </row>
    <row r="41" spans="1:15" ht="24.75" customHeight="1">
      <c r="A41" s="8"/>
      <c r="B41" s="14" t="s">
        <v>26</v>
      </c>
      <c r="C41" s="21" t="s">
        <v>25</v>
      </c>
      <c r="D41" s="16" t="s">
        <v>24</v>
      </c>
      <c r="E41" s="7">
        <v>10</v>
      </c>
      <c r="F41" s="11">
        <v>0</v>
      </c>
      <c r="G41" s="11">
        <v>0</v>
      </c>
      <c r="H41" s="11">
        <f t="shared" si="8"/>
        <v>0</v>
      </c>
      <c r="I41" s="12"/>
      <c r="J41" s="13">
        <f t="shared" si="9"/>
        <v>0</v>
      </c>
      <c r="K41" s="11">
        <v>0</v>
      </c>
      <c r="L41" s="11">
        <v>0</v>
      </c>
      <c r="M41" s="11">
        <f t="shared" si="10"/>
        <v>0</v>
      </c>
      <c r="N41" s="11">
        <v>0</v>
      </c>
      <c r="O41" s="6"/>
    </row>
    <row r="42" spans="1:15" ht="24.75" customHeight="1">
      <c r="A42" s="8"/>
      <c r="B42" s="14" t="s">
        <v>40</v>
      </c>
      <c r="C42" s="22"/>
      <c r="D42" s="16" t="s">
        <v>37</v>
      </c>
      <c r="E42" s="7">
        <v>9</v>
      </c>
      <c r="F42" s="11">
        <v>0</v>
      </c>
      <c r="G42" s="11">
        <v>0</v>
      </c>
      <c r="H42" s="11">
        <f t="shared" si="8"/>
        <v>0</v>
      </c>
      <c r="I42" s="12"/>
      <c r="J42" s="13">
        <f t="shared" si="9"/>
        <v>0</v>
      </c>
      <c r="K42" s="11">
        <v>0</v>
      </c>
      <c r="L42" s="11">
        <v>0</v>
      </c>
      <c r="M42" s="11">
        <f t="shared" si="10"/>
        <v>0</v>
      </c>
      <c r="N42" s="11">
        <v>0</v>
      </c>
      <c r="O42" s="6"/>
    </row>
    <row r="43" spans="1:15" ht="24.75" customHeight="1">
      <c r="A43" s="8"/>
      <c r="B43" s="14" t="s">
        <v>30</v>
      </c>
      <c r="C43" s="22"/>
      <c r="D43" s="16" t="s">
        <v>22</v>
      </c>
      <c r="E43" s="7">
        <v>8</v>
      </c>
      <c r="F43" s="11">
        <v>0</v>
      </c>
      <c r="G43" s="11">
        <v>0</v>
      </c>
      <c r="H43" s="11">
        <f t="shared" si="8"/>
        <v>0</v>
      </c>
      <c r="I43" s="12"/>
      <c r="J43" s="13">
        <f t="shared" si="9"/>
        <v>0</v>
      </c>
      <c r="K43" s="11">
        <v>0</v>
      </c>
      <c r="L43" s="11">
        <v>0</v>
      </c>
      <c r="M43" s="11">
        <f t="shared" si="10"/>
        <v>0</v>
      </c>
      <c r="N43" s="11">
        <v>0</v>
      </c>
      <c r="O43" s="6"/>
    </row>
    <row r="44" spans="1:15" ht="24.75" customHeight="1">
      <c r="A44" s="8"/>
      <c r="B44" s="14" t="s">
        <v>28</v>
      </c>
      <c r="C44" s="22"/>
      <c r="D44" s="16" t="s">
        <v>36</v>
      </c>
      <c r="E44" s="7">
        <v>7</v>
      </c>
      <c r="F44" s="11">
        <v>0</v>
      </c>
      <c r="G44" s="11">
        <v>0</v>
      </c>
      <c r="H44" s="11">
        <f t="shared" si="8"/>
        <v>0</v>
      </c>
      <c r="I44" s="12"/>
      <c r="J44" s="13">
        <f t="shared" si="9"/>
        <v>0</v>
      </c>
      <c r="K44" s="11">
        <v>0</v>
      </c>
      <c r="L44" s="11">
        <v>0</v>
      </c>
      <c r="M44" s="11">
        <f t="shared" si="10"/>
        <v>0</v>
      </c>
      <c r="N44" s="11">
        <v>0</v>
      </c>
      <c r="O44" s="6"/>
    </row>
    <row r="45" spans="1:15" ht="24.75" customHeight="1">
      <c r="A45" s="8"/>
      <c r="B45" s="14" t="s">
        <v>30</v>
      </c>
      <c r="C45" s="23"/>
      <c r="D45" s="16" t="s">
        <v>29</v>
      </c>
      <c r="E45" s="7">
        <v>6</v>
      </c>
      <c r="F45" s="11">
        <v>0</v>
      </c>
      <c r="G45" s="11">
        <v>0</v>
      </c>
      <c r="H45" s="11">
        <f t="shared" si="8"/>
        <v>0</v>
      </c>
      <c r="I45" s="12"/>
      <c r="J45" s="13">
        <f t="shared" si="9"/>
        <v>0</v>
      </c>
      <c r="K45" s="11">
        <v>0</v>
      </c>
      <c r="L45" s="11">
        <v>0</v>
      </c>
      <c r="M45" s="11">
        <f t="shared" si="10"/>
        <v>0</v>
      </c>
      <c r="N45" s="11">
        <v>0</v>
      </c>
      <c r="O45" s="6"/>
    </row>
    <row r="46" spans="1:15" ht="24.75" customHeight="1">
      <c r="A46" s="8"/>
      <c r="B46" s="14" t="s">
        <v>22</v>
      </c>
      <c r="C46" s="21" t="s">
        <v>22</v>
      </c>
      <c r="D46" s="16" t="s">
        <v>24</v>
      </c>
      <c r="E46" s="7">
        <v>5</v>
      </c>
      <c r="F46" s="11">
        <v>0</v>
      </c>
      <c r="G46" s="11">
        <v>0</v>
      </c>
      <c r="H46" s="11">
        <f t="shared" si="8"/>
        <v>0</v>
      </c>
      <c r="I46" s="12"/>
      <c r="J46" s="13">
        <f t="shared" si="9"/>
        <v>0</v>
      </c>
      <c r="K46" s="11">
        <v>0</v>
      </c>
      <c r="L46" s="11">
        <v>0</v>
      </c>
      <c r="M46" s="11">
        <f t="shared" si="10"/>
        <v>0</v>
      </c>
      <c r="N46" s="11">
        <v>0</v>
      </c>
      <c r="O46" s="6"/>
    </row>
    <row r="47" spans="1:15" ht="24.75" customHeight="1">
      <c r="A47" s="8"/>
      <c r="B47" s="14" t="s">
        <v>31</v>
      </c>
      <c r="C47" s="22"/>
      <c r="D47" s="16" t="s">
        <v>32</v>
      </c>
      <c r="E47" s="7">
        <v>4</v>
      </c>
      <c r="F47" s="11">
        <v>0</v>
      </c>
      <c r="G47" s="11">
        <v>0</v>
      </c>
      <c r="H47" s="11">
        <f t="shared" si="8"/>
        <v>0</v>
      </c>
      <c r="I47" s="12"/>
      <c r="J47" s="13">
        <f t="shared" si="9"/>
        <v>0</v>
      </c>
      <c r="K47" s="11">
        <v>0</v>
      </c>
      <c r="L47" s="11">
        <v>0</v>
      </c>
      <c r="M47" s="11">
        <f t="shared" si="10"/>
        <v>0</v>
      </c>
      <c r="N47" s="11">
        <v>0</v>
      </c>
      <c r="O47" s="6"/>
    </row>
    <row r="48" spans="1:15" ht="24.75" customHeight="1">
      <c r="A48" s="8"/>
      <c r="B48" s="14"/>
      <c r="C48" s="22"/>
      <c r="D48" s="16" t="s">
        <v>22</v>
      </c>
      <c r="E48" s="7">
        <v>3</v>
      </c>
      <c r="F48" s="11">
        <v>0</v>
      </c>
      <c r="G48" s="11">
        <v>0</v>
      </c>
      <c r="H48" s="11">
        <f t="shared" si="8"/>
        <v>0</v>
      </c>
      <c r="I48" s="12"/>
      <c r="J48" s="13">
        <f t="shared" si="9"/>
        <v>0</v>
      </c>
      <c r="K48" s="11">
        <v>0</v>
      </c>
      <c r="L48" s="11">
        <v>0</v>
      </c>
      <c r="M48" s="11">
        <f t="shared" si="10"/>
        <v>0</v>
      </c>
      <c r="N48" s="11">
        <v>0</v>
      </c>
      <c r="O48" s="6"/>
    </row>
    <row r="49" spans="1:15" ht="24.75" customHeight="1">
      <c r="A49" s="8"/>
      <c r="B49" s="14"/>
      <c r="C49" s="22"/>
      <c r="D49" s="16" t="s">
        <v>28</v>
      </c>
      <c r="E49" s="7">
        <v>2</v>
      </c>
      <c r="F49" s="11">
        <v>0</v>
      </c>
      <c r="G49" s="11">
        <v>0</v>
      </c>
      <c r="H49" s="11">
        <f t="shared" si="8"/>
        <v>0</v>
      </c>
      <c r="I49" s="12"/>
      <c r="J49" s="13">
        <f t="shared" si="9"/>
        <v>0</v>
      </c>
      <c r="K49" s="11">
        <v>0</v>
      </c>
      <c r="L49" s="11">
        <v>0</v>
      </c>
      <c r="M49" s="11">
        <f t="shared" si="10"/>
        <v>0</v>
      </c>
      <c r="N49" s="11">
        <v>0</v>
      </c>
      <c r="O49" s="6"/>
    </row>
    <row r="50" spans="1:15" ht="24.75" customHeight="1">
      <c r="A50" s="8"/>
      <c r="B50" s="15"/>
      <c r="C50" s="23"/>
      <c r="D50" s="15"/>
      <c r="E50" s="9">
        <v>1</v>
      </c>
      <c r="F50" s="11">
        <v>0</v>
      </c>
      <c r="G50" s="11">
        <v>0</v>
      </c>
      <c r="H50" s="11">
        <f t="shared" si="8"/>
        <v>0</v>
      </c>
      <c r="I50" s="19"/>
      <c r="J50" s="13">
        <f t="shared" si="9"/>
        <v>0</v>
      </c>
      <c r="K50" s="11">
        <v>0</v>
      </c>
      <c r="L50" s="11">
        <v>0</v>
      </c>
      <c r="M50" s="11">
        <f t="shared" si="10"/>
        <v>0</v>
      </c>
      <c r="N50" s="11">
        <v>0</v>
      </c>
      <c r="O50" s="6"/>
    </row>
    <row r="51" spans="1:15" ht="24.75" customHeight="1">
      <c r="A51" s="6"/>
      <c r="B51" s="27" t="s">
        <v>41</v>
      </c>
      <c r="C51" s="28"/>
      <c r="D51" s="28"/>
      <c r="E51" s="28"/>
      <c r="F51" s="17">
        <f t="shared" ref="F51:N51" si="11">SUM(F38:F50)</f>
        <v>0</v>
      </c>
      <c r="G51" s="17">
        <f t="shared" si="11"/>
        <v>0</v>
      </c>
      <c r="H51" s="17">
        <f t="shared" si="11"/>
        <v>0</v>
      </c>
      <c r="I51" s="17">
        <f t="shared" si="11"/>
        <v>0</v>
      </c>
      <c r="J51" s="17">
        <f t="shared" si="11"/>
        <v>0</v>
      </c>
      <c r="K51" s="17">
        <f t="shared" si="11"/>
        <v>0</v>
      </c>
      <c r="L51" s="17">
        <f t="shared" si="11"/>
        <v>0</v>
      </c>
      <c r="M51" s="17">
        <f t="shared" si="11"/>
        <v>0</v>
      </c>
      <c r="N51" s="17">
        <f t="shared" si="11"/>
        <v>0</v>
      </c>
      <c r="O51" s="6"/>
    </row>
    <row r="52" spans="1:15" ht="24.75" customHeight="1">
      <c r="A52" s="6"/>
      <c r="B52" s="29" t="s">
        <v>42</v>
      </c>
      <c r="C52" s="30"/>
      <c r="D52" s="30"/>
      <c r="E52" s="31"/>
      <c r="F52" s="13"/>
      <c r="G52" s="13"/>
      <c r="H52" s="11"/>
      <c r="I52" s="13"/>
      <c r="J52" s="13"/>
      <c r="K52" s="11">
        <v>1</v>
      </c>
      <c r="L52" s="11">
        <v>0</v>
      </c>
      <c r="M52" s="11">
        <f>K52+L52</f>
        <v>1</v>
      </c>
      <c r="N52" s="11">
        <v>0</v>
      </c>
      <c r="O52" s="6"/>
    </row>
    <row r="53" spans="1:15" ht="24.75" customHeight="1">
      <c r="A53" s="6"/>
      <c r="B53" s="27" t="s">
        <v>43</v>
      </c>
      <c r="C53" s="28"/>
      <c r="D53" s="28"/>
      <c r="E53" s="28"/>
      <c r="F53" s="17">
        <f t="shared" ref="F53:N53" si="12">+F23+F37+F51+F52</f>
        <v>326</v>
      </c>
      <c r="G53" s="17">
        <f t="shared" si="12"/>
        <v>3</v>
      </c>
      <c r="H53" s="17">
        <f t="shared" si="12"/>
        <v>329</v>
      </c>
      <c r="I53" s="17">
        <f t="shared" si="12"/>
        <v>4</v>
      </c>
      <c r="J53" s="17">
        <f t="shared" si="12"/>
        <v>333</v>
      </c>
      <c r="K53" s="17">
        <f t="shared" si="12"/>
        <v>43</v>
      </c>
      <c r="L53" s="17">
        <f t="shared" si="12"/>
        <v>9</v>
      </c>
      <c r="M53" s="17">
        <f t="shared" si="12"/>
        <v>52</v>
      </c>
      <c r="N53" s="17">
        <f t="shared" si="12"/>
        <v>14</v>
      </c>
      <c r="O53" s="6"/>
    </row>
    <row r="54" spans="1:15" ht="15" customHeight="1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</row>
    <row r="55" spans="1:15" ht="12.75" customHeight="1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</row>
  </sheetData>
  <mergeCells count="29">
    <mergeCell ref="B53:E53"/>
    <mergeCell ref="B23:E23"/>
    <mergeCell ref="B37:E37"/>
    <mergeCell ref="B51:E51"/>
    <mergeCell ref="K7:N7"/>
    <mergeCell ref="K8:K9"/>
    <mergeCell ref="L8:L9"/>
    <mergeCell ref="M8:M9"/>
    <mergeCell ref="N8:N9"/>
    <mergeCell ref="B52:E52"/>
    <mergeCell ref="C46:C50"/>
    <mergeCell ref="C27:C31"/>
    <mergeCell ref="C32:C36"/>
    <mergeCell ref="C41:C45"/>
    <mergeCell ref="C10:C12"/>
    <mergeCell ref="C13:C17"/>
    <mergeCell ref="C38:C40"/>
    <mergeCell ref="C18:C22"/>
    <mergeCell ref="C24:C26"/>
    <mergeCell ref="B1:E1"/>
    <mergeCell ref="B2:E2"/>
    <mergeCell ref="B3:E3"/>
    <mergeCell ref="B4:E4"/>
    <mergeCell ref="B5:N5"/>
    <mergeCell ref="B7:E9"/>
    <mergeCell ref="F7:J7"/>
    <mergeCell ref="I8:I9"/>
    <mergeCell ref="J8:J9"/>
    <mergeCell ref="F8:H8"/>
  </mergeCells>
  <printOptions horizontalCentered="1"/>
  <pageMargins left="0.19685039370078741" right="0.19685039370078741" top="0.78740157480314965" bottom="0.39370078740157483" header="0.19685039370078741" footer="0.19685039370078741"/>
  <pageSetup paperSize="9" scale="55" firstPageNumber="0" fitToWidth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IV-A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Jackson Vulpi</cp:lastModifiedBy>
  <dcterms:created xsi:type="dcterms:W3CDTF">2021-01-25T20:45:30Z</dcterms:created>
  <dcterms:modified xsi:type="dcterms:W3CDTF">2021-01-26T00:19:18Z</dcterms:modified>
</cp:coreProperties>
</file>