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A" r:id="rId3" sheetId="1" state="visible"/>
  </sheets>
</workbook>
</file>

<file path=xl/sharedStrings.xml><?xml version="1.0" encoding="utf-8"?>
<sst xmlns="http://schemas.openxmlformats.org/spreadsheetml/2006/main" count="166" uniqueCount="45">
  <si>
    <t/>
  </si>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</sst>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9">
    <numFmt numFmtId="165" formatCode="General_)"/>
    <numFmt numFmtId="166" formatCode="0.000000"/>
    <numFmt numFmtId="167" formatCode="yyyy\:mm"/>
    <numFmt numFmtId="168" formatCode="_([$€-2]* #,##0.00_);_([$€-2]* \(#,##0.00\);_([$€-2]* \-??_)"/>
    <numFmt numFmtId="169" formatCode="_(* #,##0.00_);_(* \(#,##0.00\);_(* \-??_);_(@_)"/>
    <numFmt numFmtId="170" formatCode="_(&quot;R$ &quot;* #,##0.00_);_(&quot;R$ &quot;* \(#,##0.00\);_(&quot;R$ &quot;* \-??_);_(@_)"/>
    <numFmt numFmtId="171" formatCode="_-* #,##0.00_-;\-* #,##0.00_-;_-* &quot;-&quot;??_-;_-@_-"/>
    <numFmt numFmtId="172" formatCode="_-* #,##0.00_-;\-* #,##0.00_-;_-* \-??_-;_-@_-"/>
    <numFmt numFmtId="173" formatCode="_-* #,##0_-;\-* #,##0_-;_-* &quot;-&quot;??_-;_-@_-"/>
  </numFmts>
  <fonts count="24">
    <font>
      <name val="Arial"/>
      <sz val="10.0"/>
      <color rgb="FF000000"/>
      <u val="none"/>
    </font>
    <font>
      <name val="Calibri"/>
      <sz val="11.0"/>
      <color rgb="FF000000"/>
      <u val="none"/>
    </font>
    <font>
      <name val="Calibri"/>
      <sz val="11.0"/>
      <color rgb="FFFFFFFF"/>
      <u val="none"/>
    </font>
    <font>
      <name val="Calibri"/>
      <sz val="11.0"/>
      <color rgb="FF800080"/>
      <u val="none"/>
    </font>
    <font>
      <name val="Times New Roman"/>
      <sz val="7.0"/>
      <color rgb="FF000000"/>
      <u val="none"/>
    </font>
    <font>
      <name val="Calibri"/>
      <sz val="11.0"/>
      <color rgb="FF008000"/>
      <u val="none"/>
    </font>
    <font>
      <name val="Calibri"/>
      <sz val="11.0"/>
      <b val="true"/>
      <color rgb="FFFF9900"/>
      <u val="none"/>
    </font>
    <font>
      <name val="Calibri"/>
      <sz val="11.0"/>
      <b val="true"/>
      <color rgb="FFFFFFFF"/>
      <u val="none"/>
    </font>
    <font>
      <name val="Calibri"/>
      <sz val="11.0"/>
      <color rgb="FFFF9900"/>
      <u val="none"/>
    </font>
    <font>
      <name val="Times New Roman"/>
      <sz val="12.0"/>
      <color rgb="FF000000"/>
      <u val="none"/>
    </font>
    <font>
      <name val="Courier New"/>
      <sz val="10.0"/>
      <color rgb="FF000000"/>
      <u val="none"/>
    </font>
    <font>
      <name val="Times New Roman"/>
      <sz val="12.0"/>
      <i val="true"/>
      <color rgb="FF000000"/>
      <u val="none"/>
    </font>
    <font>
      <name val="Calibri"/>
      <sz val="11.0"/>
      <b val="true"/>
      <color rgb="FF333333"/>
      <u val="none"/>
    </font>
    <font>
      <name val="Calibri"/>
      <sz val="11.0"/>
      <color rgb="FFFF0000"/>
      <u val="none"/>
    </font>
    <font>
      <name val="Cambria"/>
      <sz val="18.0"/>
      <b val="true"/>
      <color rgb="FF003366"/>
      <u val="none"/>
    </font>
    <font>
      <name val="Times New Roman"/>
      <sz val="14.0"/>
      <b val="true"/>
      <color rgb="FF000000"/>
      <u val="none"/>
    </font>
    <font>
      <name val="Calibri"/>
      <sz val="15.0"/>
      <b val="true"/>
      <color rgb="FF003366"/>
      <u val="none"/>
    </font>
    <font>
      <name val="Cambria"/>
      <sz val="18.0"/>
      <b val="true"/>
      <color rgb="FF333399"/>
      <u val="none"/>
    </font>
    <font>
      <name val="Calibri"/>
      <sz val="13.0"/>
      <b val="true"/>
      <color rgb="FF003366"/>
      <u val="none"/>
    </font>
    <font>
      <name val="Calibri"/>
      <sz val="11.0"/>
      <b val="true"/>
      <color rgb="FF003366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8.0"/>
      <b val="true"/>
      <color rgb="FF000000"/>
      <u val="none"/>
    </font>
    <font>
      <name val="Arial"/>
      <sz val="10.0"/>
      <b val="true"/>
      <color rgb="FF000000"/>
      <u val="none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FFCC00"/>
        <bgColor rgb="FFFFFF00"/>
      </patternFill>
    </fill>
    <fill>
      <patternFill patternType="solid">
        <fgColor rgb="FF99CCFF"/>
        <bgColor rgb="FFCCCC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</fills>
  <borders count="22">
    <border>
      <left/>
      <right/>
      <top/>
      <bottom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/>
      <right/>
      <top/>
      <bottom style="double">
        <color rgb="FFFF9900"/>
      </bottom>
    </border>
    <border>
      <left/>
      <right/>
      <top/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 style="medium">
        <color rgb="FF000000"/>
      </left>
      <right/>
      <top style="medium">
        <color rgb="FF000000"/>
      </top>
      <bottom/>
    </border>
    <border>
      <left/>
      <right/>
      <top/>
      <bottom style="thick">
        <color rgb="FF333399"/>
      </bottom>
    </border>
    <border>
      <left/>
      <right/>
      <top/>
      <bottom style="thick">
        <color rgb="FFC0C0C0"/>
      </bottom>
    </border>
    <border>
      <left/>
      <right/>
      <top/>
      <bottom style="medium">
        <color rgb="FF0066CC"/>
      </bottom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17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4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8" borderId="0"/>
    <xf numFmtId="0" fontId="1" fillId="8" borderId="0"/>
    <xf numFmtId="0" fontId="1" fillId="8" borderId="0"/>
    <xf numFmtId="0" fontId="1" fillId="7" borderId="0"/>
    <xf numFmtId="0" fontId="2" fillId="9" borderId="0"/>
    <xf numFmtId="0" fontId="2" fillId="10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2" fillId="12" borderId="0"/>
    <xf numFmtId="0" fontId="3" fillId="3" borderId="0"/>
    <xf numFmtId="165" fontId="4" fillId="0" borderId="0">
      <alignment horizontal="right"/>
    </xf>
    <xf numFmtId="165" fontId="4" fillId="0" borderId="0">
      <alignment horizontal="left"/>
    </xf>
    <xf numFmtId="0" fontId="5" fillId="13" borderId="0"/>
    <xf numFmtId="0" fontId="6" fillId="14" borderId="1"/>
    <xf numFmtId="0" fontId="7" fillId="15" borderId="2"/>
    <xf numFmtId="0" fontId="7" fillId="15" borderId="2"/>
    <xf numFmtId="0" fontId="8" fillId="0" borderId="3"/>
    <xf numFmtId="0" fontId="8" fillId="0" borderId="3"/>
    <xf numFmtId="0" fontId="8" fillId="0" borderId="3"/>
    <xf numFmtId="0" fontId="8" fillId="0" borderId="3"/>
    <xf numFmtId="0" fontId="8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6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1" borderId="0"/>
    <xf numFmtId="168" fontId="0" fillId="0" borderId="0"/>
    <xf numFmtId="0" fontId="9" fillId="0" borderId="4">
      <alignment horizontal="center"/>
    </xf>
    <xf numFmtId="2" fontId="1" fillId="0" borderId="0"/>
    <xf numFmtId="2" fontId="1" fillId="0" borderId="0"/>
    <xf numFmtId="0" fontId="10" fillId="0" borderId="0"/>
    <xf numFmtId="0" fontId="11" fillId="0" borderId="5">
      <alignment horizontal="center"/>
    </xf>
    <xf numFmtId="169" fontId="1" fillId="0" borderId="0"/>
    <xf numFmtId="170" fontId="0" fillId="0" borderId="0"/>
    <xf numFmtId="0" fontId="1" fillId="0" borderId="0"/>
    <xf numFmtId="0" fontId="0" fillId="19" borderId="6"/>
    <xf numFmtId="0" fontId="0" fillId="19" borderId="6"/>
    <xf numFmtId="0" fontId="0" fillId="19" borderId="6"/>
    <xf numFmtId="10" fontId="1" fillId="0" borderId="0"/>
    <xf numFmtId="9" fontId="1" fillId="0" borderId="0"/>
    <xf numFmtId="9" fontId="0" fillId="0" borderId="0"/>
    <xf numFmtId="9" fontId="0" fillId="0" borderId="0"/>
    <xf numFmtId="9" fontId="0" fillId="0" borderId="0"/>
    <xf numFmtId="0" fontId="12" fillId="14" borderId="7"/>
    <xf numFmtId="0" fontId="12" fillId="14" borderId="7"/>
    <xf numFmtId="171" fontId="0" fillId="0" borderId="0"/>
    <xf numFmtId="43" fontId="0" fillId="0" borderId="0"/>
    <xf numFmtId="169" fontId="0" fillId="0" borderId="0"/>
    <xf numFmtId="169" fontId="0" fillId="0" borderId="0"/>
    <xf numFmtId="169" fontId="0" fillId="0" borderId="0"/>
    <xf numFmtId="43" fontId="0" fillId="0" borderId="0"/>
    <xf numFmtId="169" fontId="0" fillId="0" borderId="0"/>
    <xf numFmtId="169" fontId="0" fillId="0" borderId="0"/>
    <xf numFmtId="169" fontId="0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5" fillId="0" borderId="8"/>
    <xf numFmtId="0" fontId="16" fillId="0" borderId="9"/>
    <xf numFmtId="0" fontId="17" fillId="0" borderId="0"/>
    <xf numFmtId="0" fontId="14" fillId="0" borderId="0"/>
    <xf numFmtId="0" fontId="18" fillId="0" borderId="10"/>
    <xf numFmtId="0" fontId="18" fillId="0" borderId="10"/>
    <xf numFmtId="0" fontId="18" fillId="0" borderId="10"/>
    <xf numFmtId="0" fontId="19" fillId="0" borderId="11"/>
    <xf numFmtId="0" fontId="19" fillId="0" borderId="11"/>
    <xf numFmtId="0" fontId="14" fillId="0" borderId="0"/>
    <xf numFmtId="0" fontId="14" fillId="0" borderId="0"/>
    <xf numFmtId="0" fontId="17" fillId="0" borderId="0"/>
    <xf numFmtId="0" fontId="15" fillId="0" borderId="12"/>
    <xf numFmtId="171" fontId="1" fillId="0" borderId="0"/>
    <xf numFmtId="169" fontId="0" fillId="0" borderId="0"/>
    <xf numFmtId="172" fontId="0" fillId="0" borderId="0"/>
    <xf numFmtId="169" fontId="0" fillId="0" borderId="0"/>
    <xf numFmtId="172" fontId="0" fillId="0" borderId="0"/>
    <xf numFmtId="171" fontId="0" fillId="0" borderId="0"/>
    <xf numFmtId="171" fontId="0" fillId="0" borderId="0"/>
    <xf numFmtId="171" fontId="0" fillId="0" borderId="0"/>
  </cellStyleXfs>
  <cellXfs count="75">
    <xf numFmtId="0" fontId="0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1" fillId="8" borderId="0" xfId="0"/>
    <xf numFmtId="0" fontId="2" fillId="9" borderId="0" xfId="0"/>
    <xf numFmtId="0" fontId="2" fillId="10" borderId="0" xfId="0"/>
    <xf numFmtId="0" fontId="2" fillId="11" borderId="0" xfId="0"/>
    <xf numFmtId="0" fontId="2" fillId="12" borderId="0" xfId="0"/>
    <xf numFmtId="0" fontId="3" fillId="3" borderId="0" xfId="0"/>
    <xf numFmtId="165" fontId="4" fillId="0" borderId="0" xfId="0"/>
    <xf numFmtId="165" fontId="4" fillId="0" borderId="0" xfId="0"/>
    <xf numFmtId="0" fontId="5" fillId="13" borderId="0" xfId="0"/>
    <xf numFmtId="0" fontId="6" fillId="14" borderId="1" xfId="0"/>
    <xf numFmtId="0" fontId="7" fillId="15" borderId="2" xfId="0"/>
    <xf numFmtId="0" fontId="8" fillId="0" borderId="3" xfId="0"/>
    <xf numFmtId="0" fontId="1" fillId="0" borderId="0" xfId="0"/>
    <xf numFmtId="166" fontId="1" fillId="0" borderId="0" xfId="0"/>
    <xf numFmtId="167" fontId="1" fillId="0" borderId="0" xfId="0"/>
    <xf numFmtId="0" fontId="2" fillId="16" borderId="0" xfId="0"/>
    <xf numFmtId="0" fontId="2" fillId="17" borderId="0" xfId="0"/>
    <xf numFmtId="0" fontId="2" fillId="18" borderId="0" xfId="0"/>
    <xf numFmtId="168" fontId="0" fillId="0" borderId="0" xfId="0"/>
    <xf numFmtId="0" fontId="9" fillId="0" borderId="4" xfId="0"/>
    <xf numFmtId="2" fontId="1" fillId="0" borderId="0" xfId="0"/>
    <xf numFmtId="0" fontId="10" fillId="0" borderId="0" xfId="0"/>
    <xf numFmtId="0" fontId="11" fillId="0" borderId="5" xfId="0"/>
    <xf numFmtId="169" fontId="1" fillId="0" borderId="0" xfId="0"/>
    <xf numFmtId="170" fontId="0" fillId="0" borderId="0" xfId="0"/>
    <xf numFmtId="0" fontId="0" fillId="19" borderId="6" xfId="0"/>
    <xf numFmtId="10" fontId="1" fillId="0" borderId="0" xfId="0"/>
    <xf numFmtId="9" fontId="1" fillId="0" borderId="0" xfId="0"/>
    <xf numFmtId="9" fontId="0" fillId="0" borderId="0" xfId="0"/>
    <xf numFmtId="0" fontId="12" fillId="14" borderId="7" xfId="0"/>
    <xf numFmtId="171" fontId="0" fillId="0" borderId="0" xfId="0"/>
    <xf numFmtId="43" fontId="0" fillId="0" borderId="0" xfId="0"/>
    <xf numFmtId="169" fontId="0" fillId="0" borderId="0" xfId="0"/>
    <xf numFmtId="0" fontId="13" fillId="0" borderId="0" xfId="0"/>
    <xf numFmtId="0" fontId="14" fillId="0" borderId="0" xfId="0"/>
    <xf numFmtId="0" fontId="15" fillId="0" borderId="8" xfId="0"/>
    <xf numFmtId="0" fontId="16" fillId="0" borderId="9" xfId="0"/>
    <xf numFmtId="0" fontId="17" fillId="0" borderId="0" xfId="0"/>
    <xf numFmtId="0" fontId="18" fillId="0" borderId="10" xfId="0"/>
    <xf numFmtId="0" fontId="19" fillId="0" borderId="11" xfId="0"/>
    <xf numFmtId="0" fontId="15" fillId="0" borderId="12" xfId="0"/>
    <xf numFmtId="171" fontId="1" fillId="0" borderId="0" xfId="0"/>
    <xf numFmtId="172" fontId="0" fillId="0" borderId="0" xfId="0"/>
    <xf numFmtId="0" fontId="20" fillId="0" borderId="0" xfId="0" applyAlignment="true" applyNumberFormat="true" applyFont="true">
      <alignment vertical="center"/>
    </xf>
    <xf numFmtId="0" fontId="20" fillId="0" borderId="0" xfId="0" applyAlignment="true" applyNumberFormat="true" applyFont="true">
      <alignment horizontal="left" vertical="center"/>
    </xf>
    <xf numFmtId="0" fontId="21" fillId="0" borderId="0" xfId="0" applyAlignment="true" applyNumberFormat="true" applyFont="true">
      <alignment vertical="center"/>
    </xf>
    <xf numFmtId="0" fontId="21" fillId="0" borderId="0" xfId="0" applyAlignment="true" applyNumberFormat="true" applyFont="true">
      <alignment horizontal="center" vertical="center"/>
    </xf>
    <xf numFmtId="49" fontId="21" fillId="0" borderId="0" xfId="0" applyAlignment="true" applyNumberFormat="true" applyFont="true">
      <alignment horizontal="center" vertical="center"/>
    </xf>
    <xf numFmtId="0" fontId="22" fillId="0" borderId="0" xfId="0" applyAlignment="true" applyNumberFormat="true" applyFont="true">
      <alignment vertical="center"/>
    </xf>
    <xf numFmtId="0" fontId="0" fillId="20" borderId="13" xfId="0" applyBorder="true" applyFill="true" applyAlignment="true" applyNumberFormat="true">
      <alignment horizontal="center" vertical="center" wrapText="true"/>
    </xf>
    <xf numFmtId="0" fontId="0" fillId="0" borderId="14" xfId="0" applyBorder="true" applyAlignment="true" applyNumberFormat="true">
      <alignment vertical="center"/>
    </xf>
    <xf numFmtId="0" fontId="0" fillId="20" borderId="15" xfId="0" applyBorder="true" applyFill="true" applyAlignment="true" applyNumberFormat="true">
      <alignment horizontal="center" vertical="center" wrapText="true"/>
    </xf>
    <xf numFmtId="0" fontId="0" fillId="20" borderId="0" xfId="0" applyFill="true" applyAlignment="true" applyNumberFormat="true">
      <alignment vertical="center" wrapText="true"/>
    </xf>
    <xf numFmtId="173" fontId="0" fillId="0" borderId="13" xfId="0" applyBorder="true" applyAlignment="true" applyNumberFormat="true">
      <alignment vertical="center"/>
    </xf>
    <xf numFmtId="173" fontId="0" fillId="21" borderId="13" xfId="0" applyBorder="true" applyFill="true" applyAlignment="true" applyNumberFormat="true">
      <alignment vertical="center" wrapText="true"/>
    </xf>
    <xf numFmtId="173" fontId="0" fillId="0" borderId="13" xfId="0" applyBorder="true" applyAlignment="true" applyNumberFormat="true">
      <alignment vertical="center" wrapText="true"/>
    </xf>
    <xf numFmtId="0" fontId="0" fillId="20" borderId="16" xfId="0" applyBorder="true" applyFill="true" applyAlignment="true" applyNumberFormat="true">
      <alignment horizontal="center" vertical="center" wrapText="true"/>
    </xf>
    <xf numFmtId="0" fontId="0" fillId="20" borderId="17" xfId="0" applyBorder="true" applyFill="true" applyAlignment="true" applyNumberFormat="true">
      <alignment horizontal="center" vertical="center" wrapText="true"/>
    </xf>
    <xf numFmtId="0" fontId="0" fillId="20" borderId="0" xfId="0" applyFill="true" applyAlignment="true" applyNumberFormat="true">
      <alignment horizontal="center" vertical="center" wrapText="true"/>
    </xf>
    <xf numFmtId="0" fontId="0" fillId="21" borderId="18" xfId="0" applyBorder="true" applyFill="true" applyAlignment="true" applyNumberFormat="true">
      <alignment horizontal="center" vertical="center" wrapText="true"/>
    </xf>
    <xf numFmtId="0" fontId="0" fillId="21" borderId="19" xfId="0" applyBorder="true" applyFill="true" applyAlignment="true" applyNumberFormat="true">
      <alignment horizontal="center" vertical="center" wrapText="true"/>
    </xf>
    <xf numFmtId="173" fontId="23" fillId="21" borderId="13" xfId="0" applyBorder="true" applyFill="true" applyAlignment="true" applyNumberFormat="true" applyFont="true">
      <alignment vertical="center"/>
    </xf>
    <xf numFmtId="0" fontId="0" fillId="20" borderId="20" xfId="0" applyBorder="true" applyFill="true" applyAlignment="true" applyNumberFormat="true">
      <alignment horizontal="center" vertical="center" wrapText="true"/>
    </xf>
    <xf numFmtId="173" fontId="0" fillId="21" borderId="13" xfId="0" applyBorder="true" applyFill="true" applyAlignment="true" applyNumberFormat="true">
      <alignment vertical="center"/>
    </xf>
    <xf numFmtId="0" fontId="0" fillId="20" borderId="18" xfId="0" applyBorder="true" applyFill="true" applyAlignment="true" applyNumberFormat="true">
      <alignment horizontal="center" vertical="center" wrapText="true"/>
    </xf>
    <xf numFmtId="0" fontId="0" fillId="20" borderId="19" xfId="0" applyBorder="true" applyFill="true" applyAlignment="true" applyNumberFormat="true">
      <alignment horizontal="center" vertical="center" wrapText="true"/>
    </xf>
    <xf numFmtId="0" fontId="0" fillId="20" borderId="21" xfId="0" applyBorder="true" applyFill="true" applyAlignment="true" applyNumberFormat="true">
      <alignment horizontal="center" vertical="center" wrapText="true"/>
    </xf>
    <xf numFmtId="0" fontId="0" fillId="0" borderId="0" xfId="0" applyAlignment="true" applyNumberFormat="true">
      <alignment vertical="center"/>
    </xf>
  </cellXfs>
  <cellStyles count="117">
    <cellStyle name="Normal 79" xfId="3" customBuiltin="true" builtinId="0"/>
    <cellStyle name="Normal 78" xfId="1" customBuiltin="true" builtinId="0"/>
    <cellStyle name="Normal 77" xfId="75" customBuiltin="true" builtinId="0"/>
    <cellStyle name="Normal 76" xfId="18" customBuiltin="true" builtinId="0"/>
    <cellStyle name="Normal 71" xfId="107" customBuiltin="true" builtinId="0"/>
    <cellStyle name="Normal 70" xfId="44" customBuiltin="true" builtinId="0"/>
    <cellStyle name="Normal 75" xfId="101" customBuiltin="true" builtinId="0"/>
    <cellStyle name="Normal 74" xfId="20" customBuiltin="true" builtinId="0"/>
    <cellStyle name="Normal 73" xfId="102" customBuiltin="true" builtinId="0"/>
    <cellStyle name="Normal 72" xfId="70" customBuiltin="true" builtinId="0"/>
    <cellStyle name="Normal 89" xfId="39" customBuiltin="true" builtinId="0"/>
    <cellStyle name="Normal 88" xfId="40" customBuiltin="true" builtinId="0"/>
    <cellStyle name="Normal 87" xfId="116" customBuiltin="true" builtinId="0"/>
    <cellStyle name="Normal 82" xfId="47" customBuiltin="true" builtinId="0"/>
    <cellStyle name="Normal 81" xfId="98" customBuiltin="true" builtinId="0"/>
    <cellStyle name="Normal 80" xfId="29" customBuiltin="true" builtinId="0"/>
    <cellStyle name="Normal 86" xfId="90" customBuiltin="true" builtinId="0"/>
    <cellStyle name="Normal 85" xfId="51" customBuiltin="true" builtinId="0"/>
    <cellStyle name="Normal 84" xfId="91" customBuiltin="true" builtinId="0"/>
    <cellStyle name="Normal 83" xfId="99" customBuiltin="true" builtinId="0"/>
    <cellStyle name="Normal 9" xfId="112" customBuiltin="true" builtinId="0"/>
    <cellStyle name="Normal 13" xfId="55" customBuiltin="true" builtinId="0"/>
    <cellStyle name="Normal 12" xfId="77" customBuiltin="true" builtinId="0"/>
    <cellStyle name="Normal 11" xfId="60" customBuiltin="true" builtinId="0"/>
    <cellStyle name="Normal 99" xfId="52" customBuiltin="true" builtinId="0"/>
    <cellStyle name="Normal 10" xfId="78" customBuiltin="true" builtinId="0"/>
    <cellStyle name="Normal 98" xfId="41" customBuiltin="true" builtinId="0"/>
    <cellStyle name="Normal 17" xfId="53" customBuiltin="true" builtinId="0"/>
    <cellStyle name="Normal 16" xfId="32" customBuiltin="true" builtinId="0"/>
    <cellStyle name="Normal 15" xfId="56" customBuiltin="true" builtinId="0"/>
    <cellStyle name="Normal 14" xfId="80" customBuiltin="true" builtinId="0"/>
    <cellStyle name="Normal 93" xfId="14" customBuiltin="true" builtinId="0"/>
    <cellStyle name="Normal 92" xfId="35" customBuiltin="true" builtinId="0"/>
    <cellStyle name="Normal 91" xfId="2" customBuiltin="true" builtinId="0"/>
    <cellStyle name="Normal 90" xfId="68" customBuiltin="true" builtinId="0"/>
    <cellStyle name="Normal 97" xfId="95" customBuiltin="true" builtinId="0"/>
    <cellStyle name="Normal 96" xfId="63" customBuiltin="true" builtinId="0"/>
    <cellStyle name="Normal 95" xfId="25" customBuiltin="true" builtinId="0"/>
    <cellStyle name="Normal 94" xfId="23" customBuiltin="true" builtinId="0"/>
    <cellStyle name="Normal 19" xfId="9" customBuiltin="true" builtinId="0"/>
    <cellStyle name="Normal 18" xfId="66" customBuiltin="true" builtinId="0"/>
    <cellStyle name="Normal" xfId="0" customBuiltin="true" builtinId="0"/>
    <cellStyle name="Normal 24" xfId="88" customBuiltin="true" builtinId="0"/>
    <cellStyle name="Normal 23" xfId="82" customBuiltin="true" builtinId="0"/>
    <cellStyle name="Normal 22" xfId="8" customBuiltin="true" builtinId="0"/>
    <cellStyle name="Normal 21" xfId="103" customBuiltin="true" builtinId="0"/>
    <cellStyle name="Separador de milhares" xfId="83" customBuiltin="true" builtinId="3"/>
    <cellStyle name="Normal 28" xfId="27" customBuiltin="true" builtinId="0"/>
    <cellStyle name="Normal 27" xfId="104" customBuiltin="true" builtinId="0"/>
    <cellStyle name="Normal 26" xfId="24" customBuiltin="true" builtinId="0"/>
    <cellStyle name="Normal 25" xfId="12" customBuiltin="true" builtinId="0"/>
    <cellStyle name="Normal 6" xfId="113" customBuiltin="true" builtinId="0"/>
    <cellStyle name="Normal 5" xfId="96" customBuiltin="true" builtinId="0"/>
    <cellStyle name="Normal 8" xfId="79" customBuiltin="true" builtinId="0"/>
    <cellStyle name="Normal 7" xfId="97" customBuiltin="true" builtinId="0"/>
    <cellStyle name="Normal 2" xfId="111" customBuiltin="true" builtinId="0"/>
    <cellStyle name="Normal 20" xfId="81" customBuiltin="true" builtinId="0"/>
    <cellStyle name="Normal 4" xfId="58" customBuiltin="true" builtinId="0"/>
    <cellStyle name="Normal 3" xfId="109" customBuiltin="true" builtinId="0"/>
    <cellStyle name="Normal 109" xfId="37" customBuiltin="true" builtinId="0"/>
    <cellStyle name="Normal 108" xfId="110" customBuiltin="true" builtinId="0"/>
    <cellStyle name="Normal 29" xfId="22" customBuiltin="true" builtinId="0"/>
    <cellStyle name="Normal 35" xfId="100" customBuiltin="true" builtinId="0"/>
    <cellStyle name="Normal 34" xfId="92" customBuiltin="true" builtinId="0"/>
    <cellStyle name="Normal 33" xfId="93" customBuiltin="true" builtinId="0"/>
    <cellStyle name="Normal 32" xfId="94" customBuiltin="true" builtinId="0"/>
    <cellStyle name="Normal 39" xfId="45" customBuiltin="true" builtinId="0"/>
    <cellStyle name="Normal 38" xfId="42" customBuiltin="true" builtinId="0"/>
    <cellStyle name="Normal 110" xfId="73" customBuiltin="true" builtinId="0"/>
    <cellStyle name="Normal 37" xfId="36" customBuiltin="true" builtinId="0"/>
    <cellStyle name="Normal 36" xfId="76" customBuiltin="true" builtinId="0"/>
    <cellStyle name="Normal 112" xfId="74" customBuiltin="true" builtinId="0"/>
    <cellStyle name="Normal 111" xfId="115" customBuiltin="true" builtinId="0"/>
    <cellStyle name="Normal 114" xfId="86" customBuiltin="true" builtinId="0"/>
    <cellStyle name="Normal 113" xfId="85" customBuiltin="true" builtinId="0"/>
    <cellStyle name="Normal 116" xfId="71" customBuiltin="true" builtinId="0"/>
    <cellStyle name="Normal 31" xfId="46" customBuiltin="true" builtinId="0"/>
    <cellStyle name="Normal 115" xfId="89" customBuiltin="true" builtinId="0"/>
    <cellStyle name="Normal 30" xfId="30" customBuiltin="true" builtinId="0"/>
    <cellStyle name="Normal 46" xfId="17" customBuiltin="true" builtinId="0"/>
    <cellStyle name="Normal 45" xfId="10" customBuiltin="true" builtinId="0"/>
    <cellStyle name="Normal 44" xfId="15" customBuiltin="true" builtinId="0"/>
    <cellStyle name="Normal 43" xfId="67" customBuiltin="true" builtinId="0"/>
    <cellStyle name="Normal 49" xfId="114" customBuiltin="true" builtinId="0"/>
    <cellStyle name="Normal 48" xfId="108" customBuiltin="true" builtinId="0"/>
    <cellStyle name="Normal 47" xfId="87" customBuiltin="true" builtinId="0"/>
    <cellStyle name="Normal 101" xfId="13" customBuiltin="true" builtinId="0"/>
    <cellStyle name="Normal 100" xfId="50" customBuiltin="true" builtinId="0"/>
    <cellStyle name="Normal 103" xfId="43" customBuiltin="true" builtinId="0"/>
    <cellStyle name="Normal 102" xfId="84" customBuiltin="true" builtinId="0"/>
    <cellStyle name="Normal 105" xfId="38" customBuiltin="true" builtinId="0"/>
    <cellStyle name="Normal 42" xfId="72" customBuiltin="true" builtinId="0"/>
    <cellStyle name="Normal 104" xfId="5" customBuiltin="true" builtinId="0"/>
    <cellStyle name="Normal 41" xfId="33" customBuiltin="true" builtinId="0"/>
    <cellStyle name="Normal 107" xfId="19" customBuiltin="true" builtinId="0"/>
    <cellStyle name="Normal 40" xfId="34" customBuiltin="true" builtinId="0"/>
    <cellStyle name="Normal 106" xfId="61" customBuiltin="true" builtinId="0"/>
    <cellStyle name="Normal 57" xfId="62" customBuiltin="true" builtinId="0"/>
    <cellStyle name="Normal 56" xfId="48" customBuiltin="true" builtinId="0"/>
    <cellStyle name="Normal 55" xfId="59" customBuiltin="true" builtinId="0"/>
    <cellStyle name="Normal 54" xfId="65" customBuiltin="true" builtinId="0"/>
    <cellStyle name="Normal 59" xfId="49" customBuiltin="true" builtinId="0"/>
    <cellStyle name="Normal 58" xfId="28" customBuiltin="true" builtinId="0"/>
    <cellStyle name="Normal 53" xfId="6" customBuiltin="true" builtinId="0"/>
    <cellStyle name="Normal 52" xfId="105" customBuiltin="true" builtinId="0"/>
    <cellStyle name="Normal 51" xfId="7" customBuiltin="true" builtinId="0"/>
    <cellStyle name="Normal 50" xfId="106" customBuiltin="true" builtinId="0"/>
    <cellStyle name="Normal 68" xfId="64" customBuiltin="true" builtinId="0"/>
    <cellStyle name="Normal 67" xfId="11" customBuiltin="true" builtinId="0"/>
    <cellStyle name="Normal 66" xfId="69" customBuiltin="true" builtinId="0"/>
    <cellStyle name="Normal 65" xfId="31" customBuiltin="true" builtinId="0"/>
    <cellStyle name="Normal 69" xfId="54" customBuiltin="true" builtinId="0"/>
    <cellStyle name="Normal 60" xfId="26" customBuiltin="true" builtinId="0"/>
    <cellStyle name="Normal 64" xfId="16" customBuiltin="true" builtinId="0"/>
    <cellStyle name="Normal 63" xfId="21" customBuiltin="true" builtinId="0"/>
    <cellStyle name="Normal 62" xfId="4" customBuiltin="true" builtinId="0"/>
    <cellStyle name="Normal 61" xfId="57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2.75" baseColWidth="8"/>
  <cols>
    <col min="1" max="1" style="74" customWidth="true" width="1.71484375" hidden="false"/>
    <col min="2" max="5" style="74" customWidth="true" width="8.71484375" hidden="false"/>
    <col min="6" max="14" style="74" customWidth="true" width="15.71484375" hidden="false"/>
    <col min="15" max="15" style="74" customWidth="true" width="9.14453125" hidden="false"/>
    <col min="16" max="16384" style="74" customWidth="false" width="9.14453125" hidden="false"/>
  </cols>
  <sheetData>
    <row r="1" customHeight="true" ht="30.0" s="50" customFormat="true">
      <c r="B1" s="51" t="s">
        <v>1</v>
      </c>
      <c r="C1" s="51"/>
      <c r="D1" s="51"/>
      <c r="E1" s="51"/>
    </row>
    <row r="2" customHeight="true" ht="30.0" s="50" customFormat="true">
      <c r="B2" s="51" t="s">
        <v>2</v>
      </c>
      <c r="C2" s="51"/>
      <c r="D2" s="51"/>
      <c r="E2" s="51"/>
      <c r="F2" s="52" t="s">
        <v>3</v>
      </c>
    </row>
    <row r="3" customHeight="true" ht="30.0" s="50" customFormat="true">
      <c r="B3" s="51" t="s">
        <v>4</v>
      </c>
      <c r="C3" s="51"/>
      <c r="D3" s="51"/>
      <c r="E3" s="51"/>
      <c r="F3" s="53" t="s">
        <v>5</v>
      </c>
    </row>
    <row r="4" customHeight="true" ht="30.0" s="50" customFormat="true">
      <c r="B4" s="51" t="s">
        <v>6</v>
      </c>
      <c r="C4" s="51"/>
      <c r="D4" s="51"/>
      <c r="E4" s="51"/>
      <c r="F4" s="54" t="s">
        <v>7</v>
      </c>
      <c r="G4" s="53" t="n">
        <v>2020.0</v>
      </c>
    </row>
    <row r="5" customHeight="true" ht="39.75" s="50" customFormat="true">
      <c r="B5" s="53" t="s">
        <v>8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</row>
    <row r="6" customHeight="true" ht="30.0" s="50" customFormat="true">
      <c r="B6" s="55" t="s">
        <v>9</v>
      </c>
    </row>
    <row r="7" customHeight="true" ht="24.75">
      <c r="B7" s="56" t="s">
        <v>10</v>
      </c>
      <c r="C7" s="56"/>
      <c r="D7" s="56"/>
      <c r="E7" s="56"/>
      <c r="F7" s="56" t="s">
        <v>11</v>
      </c>
      <c r="G7" s="56"/>
      <c r="H7" s="56"/>
      <c r="I7" s="56"/>
      <c r="J7" s="56"/>
      <c r="K7" s="56" t="s">
        <v>12</v>
      </c>
      <c r="L7" s="56"/>
      <c r="M7" s="56"/>
      <c r="N7" s="56"/>
    </row>
    <row r="8" customHeight="true" ht="24.75">
      <c r="B8" s="56"/>
      <c r="C8" s="56"/>
      <c r="D8" s="56"/>
      <c r="E8" s="56"/>
      <c r="F8" s="56" t="s">
        <v>13</v>
      </c>
      <c r="G8" s="56"/>
      <c r="H8" s="56"/>
      <c r="I8" s="56" t="s">
        <v>14</v>
      </c>
      <c r="J8" s="56" t="s">
        <v>15</v>
      </c>
      <c r="K8" s="56" t="s">
        <v>16</v>
      </c>
      <c r="L8" s="56" t="s">
        <v>17</v>
      </c>
      <c r="M8" s="56" t="s">
        <v>15</v>
      </c>
      <c r="N8" s="56" t="s">
        <v>18</v>
      </c>
    </row>
    <row r="9" customHeight="true" ht="24.75">
      <c r="B9" s="56"/>
      <c r="C9" s="56"/>
      <c r="D9" s="56"/>
      <c r="E9" s="56"/>
      <c r="F9" s="56" t="s">
        <v>19</v>
      </c>
      <c r="G9" s="56" t="s">
        <v>20</v>
      </c>
      <c r="H9" s="56" t="s">
        <v>21</v>
      </c>
      <c r="I9" s="56"/>
      <c r="J9" s="56"/>
      <c r="K9" s="56"/>
      <c r="L9" s="56"/>
      <c r="M9" s="56"/>
      <c r="N9" s="56"/>
    </row>
    <row r="10" customHeight="true" ht="24.75">
      <c r="A10" s="57"/>
      <c r="B10" s="58"/>
      <c r="C10" s="58" t="s">
        <v>22</v>
      </c>
      <c r="D10" s="59"/>
      <c r="E10" s="56" t="n">
        <v>13.0</v>
      </c>
      <c r="F10" s="60">
        <f>[CARGOS_EFETIVOS_ATIVOS.xlsx]CARGOS_EFETIVOS_ATIVOS!AE9</f>
      </c>
      <c r="G10" s="60">
        <f>[CARGOS_EFETIVOS_ATIVOS.xlsx]CARGOS_EFETIVOS_ATIVOS!AF9</f>
      </c>
      <c r="H10" s="60">
        <f>F10+G10</f>
      </c>
      <c r="I10" s="61"/>
      <c r="J10" s="62">
        <f>H10+I10</f>
      </c>
      <c r="K10" s="60">
        <f>[CARGOS_EFETIVOS_INATIVOS.xlsx]CARGOS_EFETIVOS_INATIVOS!D9</f>
      </c>
      <c r="L10" s="60">
        <f>[CARGOS_EFETIVOS_INATIVOS.xlsx]CARGOS_EFETIVOS_INATIVOS!F9</f>
      </c>
      <c r="M10" s="60">
        <f>K10+L10</f>
      </c>
      <c r="N10" s="60">
        <f>[CARGOS_EFETIVOS_INATIVOS.xlsx]CARGOS_EFETIVOS_INATIVOS!K9</f>
      </c>
    </row>
    <row r="11" customHeight="true" ht="24.75">
      <c r="A11" s="57"/>
      <c r="B11" s="63"/>
      <c r="C11" s="63"/>
      <c r="D11" s="59"/>
      <c r="E11" s="56" t="n">
        <v>12.0</v>
      </c>
      <c r="F11" s="60">
        <f>[CARGOS_EFETIVOS_ATIVOS.xlsx]CARGOS_EFETIVOS_ATIVOS!AE10</f>
      </c>
      <c r="G11" s="60">
        <f>[CARGOS_EFETIVOS_ATIVOS.xlsx]CARGOS_EFETIVOS_ATIVOS!AF10</f>
      </c>
      <c r="H11" s="60">
        <f>F11+G11</f>
      </c>
      <c r="I11" s="61"/>
      <c r="J11" s="62">
        <f>H11+I11</f>
      </c>
      <c r="K11" s="60">
        <f>[CARGOS_EFETIVOS_INATIVOS.xlsx]CARGOS_EFETIVOS_INATIVOS!D10</f>
      </c>
      <c r="L11" s="60">
        <f>[CARGOS_EFETIVOS_INATIVOS.xlsx]CARGOS_EFETIVOS_INATIVOS!F10</f>
      </c>
      <c r="M11" s="60">
        <f>K11+L11</f>
      </c>
      <c r="N11" s="60">
        <f>[CARGOS_EFETIVOS_INATIVOS.xlsx]CARGOS_EFETIVOS_INATIVOS!K10</f>
      </c>
    </row>
    <row r="12" customHeight="true" ht="24.75">
      <c r="A12" s="57"/>
      <c r="B12" s="63" t="s">
        <v>23</v>
      </c>
      <c r="C12" s="64"/>
      <c r="D12" s="65" t="s">
        <v>24</v>
      </c>
      <c r="E12" s="56" t="n">
        <v>11.0</v>
      </c>
      <c r="F12" s="60">
        <f>[CARGOS_EFETIVOS_ATIVOS.xlsx]CARGOS_EFETIVOS_ATIVOS!AE11</f>
      </c>
      <c r="G12" s="60">
        <f>[CARGOS_EFETIVOS_ATIVOS.xlsx]CARGOS_EFETIVOS_ATIVOS!AF11</f>
      </c>
      <c r="H12" s="60">
        <f>F12+G12</f>
      </c>
      <c r="I12" s="61"/>
      <c r="J12" s="62">
        <f>H12+I12</f>
      </c>
      <c r="K12" s="60">
        <f>[CARGOS_EFETIVOS_INATIVOS.xlsx]CARGOS_EFETIVOS_INATIVOS!D11</f>
      </c>
      <c r="L12" s="60">
        <f>[CARGOS_EFETIVOS_INATIVOS.xlsx]CARGOS_EFETIVOS_INATIVOS!F11</f>
      </c>
      <c r="M12" s="60">
        <f>K12+L12</f>
      </c>
      <c r="N12" s="60">
        <f>[CARGOS_EFETIVOS_INATIVOS.xlsx]CARGOS_EFETIVOS_INATIVOS!K11</f>
      </c>
    </row>
    <row r="13" customHeight="true" ht="24.75">
      <c r="A13" s="57"/>
      <c r="B13" s="63" t="s">
        <v>25</v>
      </c>
      <c r="C13" s="58" t="s">
        <v>26</v>
      </c>
      <c r="D13" s="65" t="s">
        <v>27</v>
      </c>
      <c r="E13" s="56" t="n">
        <v>10.0</v>
      </c>
      <c r="F13" s="60">
        <f>[CARGOS_EFETIVOS_ATIVOS.xlsx]CARGOS_EFETIVOS_ATIVOS!AE12</f>
      </c>
      <c r="G13" s="60">
        <f>[CARGOS_EFETIVOS_ATIVOS.xlsx]CARGOS_EFETIVOS_ATIVOS!AF12</f>
      </c>
      <c r="H13" s="60">
        <f>F13+G13</f>
      </c>
      <c r="I13" s="61"/>
      <c r="J13" s="62">
        <f>H13+I13</f>
      </c>
      <c r="K13" s="60">
        <f>[CARGOS_EFETIVOS_INATIVOS.xlsx]CARGOS_EFETIVOS_INATIVOS!D12</f>
      </c>
      <c r="L13" s="60">
        <f>[CARGOS_EFETIVOS_INATIVOS.xlsx]CARGOS_EFETIVOS_INATIVOS!F12</f>
      </c>
      <c r="M13" s="60">
        <f>K13+L13</f>
      </c>
      <c r="N13" s="60">
        <f>[CARGOS_EFETIVOS_INATIVOS.xlsx]CARGOS_EFETIVOS_INATIVOS!K12</f>
      </c>
    </row>
    <row r="14" customHeight="true" ht="24.75">
      <c r="A14" s="57"/>
      <c r="B14" s="63" t="s">
        <v>23</v>
      </c>
      <c r="C14" s="63"/>
      <c r="D14" s="65" t="s">
        <v>28</v>
      </c>
      <c r="E14" s="56" t="n">
        <v>9.0</v>
      </c>
      <c r="F14" s="60">
        <f>[CARGOS_EFETIVOS_ATIVOS.xlsx]CARGOS_EFETIVOS_ATIVOS!AE13</f>
      </c>
      <c r="G14" s="60">
        <f>[CARGOS_EFETIVOS_ATIVOS.xlsx]CARGOS_EFETIVOS_ATIVOS!AF13</f>
      </c>
      <c r="H14" s="60">
        <f>F14+G14</f>
      </c>
      <c r="I14" s="61"/>
      <c r="J14" s="62">
        <f>H14+I14</f>
      </c>
      <c r="K14" s="60">
        <f>[CARGOS_EFETIVOS_INATIVOS.xlsx]CARGOS_EFETIVOS_INATIVOS!D13</f>
      </c>
      <c r="L14" s="60">
        <f>[CARGOS_EFETIVOS_INATIVOS.xlsx]CARGOS_EFETIVOS_INATIVOS!F13</f>
      </c>
      <c r="M14" s="60">
        <f>K14+L14</f>
      </c>
      <c r="N14" s="60">
        <f>[CARGOS_EFETIVOS_INATIVOS.xlsx]CARGOS_EFETIVOS_INATIVOS!K13</f>
      </c>
    </row>
    <row r="15" customHeight="true" ht="24.75">
      <c r="A15" s="57"/>
      <c r="B15" s="63" t="s">
        <v>29</v>
      </c>
      <c r="C15" s="63"/>
      <c r="D15" s="65" t="s">
        <v>30</v>
      </c>
      <c r="E15" s="56" t="n">
        <v>8.0</v>
      </c>
      <c r="F15" s="60">
        <f>[CARGOS_EFETIVOS_ATIVOS.xlsx]CARGOS_EFETIVOS_ATIVOS!AE14</f>
      </c>
      <c r="G15" s="60">
        <f>[CARGOS_EFETIVOS_ATIVOS.xlsx]CARGOS_EFETIVOS_ATIVOS!AF14</f>
      </c>
      <c r="H15" s="60">
        <f>F15+G15</f>
      </c>
      <c r="I15" s="61"/>
      <c r="J15" s="62">
        <f>H15+I15</f>
      </c>
      <c r="K15" s="60">
        <f>[CARGOS_EFETIVOS_INATIVOS.xlsx]CARGOS_EFETIVOS_INATIVOS!D14</f>
      </c>
      <c r="L15" s="60">
        <f>[CARGOS_EFETIVOS_INATIVOS.xlsx]CARGOS_EFETIVOS_INATIVOS!F14</f>
      </c>
      <c r="M15" s="60">
        <f>K15+L15</f>
      </c>
      <c r="N15" s="60">
        <f>[CARGOS_EFETIVOS_INATIVOS.xlsx]CARGOS_EFETIVOS_INATIVOS!K14</f>
      </c>
    </row>
    <row r="16" customHeight="true" ht="24.75">
      <c r="A16" s="57"/>
      <c r="B16" s="63" t="s">
        <v>31</v>
      </c>
      <c r="C16" s="63"/>
      <c r="D16" s="65" t="s">
        <v>32</v>
      </c>
      <c r="E16" s="56" t="n">
        <v>7.0</v>
      </c>
      <c r="F16" s="60">
        <f>[CARGOS_EFETIVOS_ATIVOS.xlsx]CARGOS_EFETIVOS_ATIVOS!AE15</f>
      </c>
      <c r="G16" s="60">
        <f>[CARGOS_EFETIVOS_ATIVOS.xlsx]CARGOS_EFETIVOS_ATIVOS!AF15</f>
      </c>
      <c r="H16" s="60">
        <f>F16+G16</f>
      </c>
      <c r="I16" s="61"/>
      <c r="J16" s="62">
        <f>H16+I16</f>
      </c>
      <c r="K16" s="60">
        <f>[CARGOS_EFETIVOS_INATIVOS.xlsx]CARGOS_EFETIVOS_INATIVOS!D15</f>
      </c>
      <c r="L16" s="60">
        <f>[CARGOS_EFETIVOS_INATIVOS.xlsx]CARGOS_EFETIVOS_INATIVOS!F15</f>
      </c>
      <c r="M16" s="60">
        <f>K16+L16</f>
      </c>
      <c r="N16" s="60">
        <f>[CARGOS_EFETIVOS_INATIVOS.xlsx]CARGOS_EFETIVOS_INATIVOS!K15</f>
      </c>
    </row>
    <row r="17" customHeight="true" ht="24.75">
      <c r="A17" s="57"/>
      <c r="B17" s="63" t="s">
        <v>24</v>
      </c>
      <c r="C17" s="64"/>
      <c r="D17" s="65" t="s">
        <v>31</v>
      </c>
      <c r="E17" s="56" t="n">
        <v>6.0</v>
      </c>
      <c r="F17" s="60">
        <f>[CARGOS_EFETIVOS_ATIVOS.xlsx]CARGOS_EFETIVOS_ATIVOS!AE16</f>
      </c>
      <c r="G17" s="60">
        <f>[CARGOS_EFETIVOS_ATIVOS.xlsx]CARGOS_EFETIVOS_ATIVOS!AF16</f>
      </c>
      <c r="H17" s="60">
        <f>F17+G17</f>
      </c>
      <c r="I17" s="61"/>
      <c r="J17" s="62">
        <f>H17+I17</f>
      </c>
      <c r="K17" s="60">
        <f>[CARGOS_EFETIVOS_INATIVOS.xlsx]CARGOS_EFETIVOS_INATIVOS!D16</f>
      </c>
      <c r="L17" s="60">
        <f>[CARGOS_EFETIVOS_INATIVOS.xlsx]CARGOS_EFETIVOS_INATIVOS!F16</f>
      </c>
      <c r="M17" s="60">
        <f>K17+L17</f>
      </c>
      <c r="N17" s="60">
        <f>[CARGOS_EFETIVOS_INATIVOS.xlsx]CARGOS_EFETIVOS_INATIVOS!K16</f>
      </c>
    </row>
    <row r="18" customHeight="true" ht="24.75">
      <c r="A18" s="57"/>
      <c r="B18" s="63" t="s">
        <v>33</v>
      </c>
      <c r="C18" s="58" t="s">
        <v>23</v>
      </c>
      <c r="D18" s="65" t="s">
        <v>34</v>
      </c>
      <c r="E18" s="56" t="n">
        <v>5.0</v>
      </c>
      <c r="F18" s="60">
        <f>[CARGOS_EFETIVOS_ATIVOS.xlsx]CARGOS_EFETIVOS_ATIVOS!AE17</f>
      </c>
      <c r="G18" s="60">
        <f>[CARGOS_EFETIVOS_ATIVOS.xlsx]CARGOS_EFETIVOS_ATIVOS!AF17</f>
      </c>
      <c r="H18" s="60">
        <f>F18+G18</f>
      </c>
      <c r="I18" s="61"/>
      <c r="J18" s="62">
        <f>H18+I18</f>
      </c>
      <c r="K18" s="60">
        <f>[CARGOS_EFETIVOS_INATIVOS.xlsx]CARGOS_EFETIVOS_INATIVOS!D17</f>
      </c>
      <c r="L18" s="60">
        <f>[CARGOS_EFETIVOS_INATIVOS.xlsx]CARGOS_EFETIVOS_INATIVOS!F17</f>
      </c>
      <c r="M18" s="60">
        <f>K18+L18</f>
      </c>
      <c r="N18" s="60">
        <f>[CARGOS_EFETIVOS_INATIVOS.xlsx]CARGOS_EFETIVOS_INATIVOS!K17</f>
      </c>
    </row>
    <row r="19" customHeight="true" ht="24.75">
      <c r="A19" s="57"/>
      <c r="B19" s="63" t="s">
        <v>23</v>
      </c>
      <c r="C19" s="63"/>
      <c r="D19" s="65" t="s">
        <v>32</v>
      </c>
      <c r="E19" s="56" t="n">
        <v>4.0</v>
      </c>
      <c r="F19" s="60">
        <f>[CARGOS_EFETIVOS_ATIVOS.xlsx]CARGOS_EFETIVOS_ATIVOS!AE18</f>
      </c>
      <c r="G19" s="60">
        <f>[CARGOS_EFETIVOS_ATIVOS.xlsx]CARGOS_EFETIVOS_ATIVOS!AF18</f>
      </c>
      <c r="H19" s="60">
        <f>F19+G19</f>
      </c>
      <c r="I19" s="61"/>
      <c r="J19" s="62">
        <f>H19+I19</f>
      </c>
      <c r="K19" s="60">
        <f>[CARGOS_EFETIVOS_INATIVOS.xlsx]CARGOS_EFETIVOS_INATIVOS!D18</f>
      </c>
      <c r="L19" s="60">
        <f>[CARGOS_EFETIVOS_INATIVOS.xlsx]CARGOS_EFETIVOS_INATIVOS!F18</f>
      </c>
      <c r="M19" s="60">
        <f>K19+L19</f>
      </c>
      <c r="N19" s="60">
        <f>[CARGOS_EFETIVOS_INATIVOS.xlsx]CARGOS_EFETIVOS_INATIVOS!K18</f>
      </c>
    </row>
    <row r="20" customHeight="true" ht="24.75">
      <c r="A20" s="57"/>
      <c r="B20" s="63"/>
      <c r="C20" s="63"/>
      <c r="D20" s="59"/>
      <c r="E20" s="56" t="n">
        <v>3.0</v>
      </c>
      <c r="F20" s="60">
        <f>[CARGOS_EFETIVOS_ATIVOS.xlsx]CARGOS_EFETIVOS_ATIVOS!AE19</f>
      </c>
      <c r="G20" s="60">
        <f>[CARGOS_EFETIVOS_ATIVOS.xlsx]CARGOS_EFETIVOS_ATIVOS!AF19</f>
      </c>
      <c r="H20" s="60">
        <f>F20+G20</f>
      </c>
      <c r="I20" s="61"/>
      <c r="J20" s="62">
        <f>H20+I20</f>
      </c>
      <c r="K20" s="60">
        <f>[CARGOS_EFETIVOS_INATIVOS.xlsx]CARGOS_EFETIVOS_INATIVOS!D19</f>
      </c>
      <c r="L20" s="60">
        <f>[CARGOS_EFETIVOS_INATIVOS.xlsx]CARGOS_EFETIVOS_INATIVOS!F19</f>
      </c>
      <c r="M20" s="60">
        <f>K20+L20</f>
      </c>
      <c r="N20" s="60">
        <f>[CARGOS_EFETIVOS_INATIVOS.xlsx]CARGOS_EFETIVOS_INATIVOS!K19</f>
      </c>
    </row>
    <row r="21" customHeight="true" ht="24.75">
      <c r="A21" s="57"/>
      <c r="B21" s="63"/>
      <c r="C21" s="63"/>
      <c r="D21" s="59"/>
      <c r="E21" s="56" t="n">
        <v>2.0</v>
      </c>
      <c r="F21" s="60">
        <f>[CARGOS_EFETIVOS_ATIVOS.xlsx]CARGOS_EFETIVOS_ATIVOS!AE20</f>
      </c>
      <c r="G21" s="60">
        <f>[CARGOS_EFETIVOS_ATIVOS.xlsx]CARGOS_EFETIVOS_ATIVOS!AF20</f>
      </c>
      <c r="H21" s="60">
        <f>F21+G21</f>
      </c>
      <c r="I21" s="61"/>
      <c r="J21" s="62">
        <f>H21+I21</f>
      </c>
      <c r="K21" s="60">
        <f>[CARGOS_EFETIVOS_INATIVOS.xlsx]CARGOS_EFETIVOS_INATIVOS!D20</f>
      </c>
      <c r="L21" s="60">
        <f>[CARGOS_EFETIVOS_INATIVOS.xlsx]CARGOS_EFETIVOS_INATIVOS!F20</f>
      </c>
      <c r="M21" s="60">
        <f>K21+L21</f>
      </c>
      <c r="N21" s="60">
        <f>[CARGOS_EFETIVOS_INATIVOS.xlsx]CARGOS_EFETIVOS_INATIVOS!K20</f>
      </c>
    </row>
    <row r="22" customHeight="true" ht="24.75">
      <c r="A22" s="57"/>
      <c r="B22" s="64"/>
      <c r="C22" s="64"/>
      <c r="D22" s="59"/>
      <c r="E22" s="58" t="n">
        <v>1.0</v>
      </c>
      <c r="F22" s="60">
        <f>[CARGOS_EFETIVOS_ATIVOS.xlsx]CARGOS_EFETIVOS_ATIVOS!AE21</f>
      </c>
      <c r="G22" s="60">
        <f>[CARGOS_EFETIVOS_ATIVOS.xlsx]CARGOS_EFETIVOS_ATIVOS!AF21</f>
      </c>
      <c r="H22" s="60">
        <f>F22+G22</f>
      </c>
      <c r="I22" s="60">
        <f>[CARGOS_EFETIVOS_ATIVOS.xlsx]CARGOS_EFETIVOS_ATIVOS!AB24</f>
      </c>
      <c r="J22" s="62">
        <f>H22+I22</f>
      </c>
      <c r="K22" s="60">
        <f>[CARGOS_EFETIVOS_INATIVOS.xlsx]CARGOS_EFETIVOS_INATIVOS!D21</f>
      </c>
      <c r="L22" s="60">
        <f>[CARGOS_EFETIVOS_INATIVOS.xlsx]CARGOS_EFETIVOS_INATIVOS!F21</f>
      </c>
      <c r="M22" s="60">
        <f>K22+L22</f>
      </c>
      <c r="N22" s="60">
        <f>[CARGOS_EFETIVOS_INATIVOS.xlsx]CARGOS_EFETIVOS_INATIVOS!K21</f>
      </c>
    </row>
    <row r="23" customHeight="true" ht="24.75">
      <c r="A23" s="57"/>
      <c r="B23" s="66" t="s">
        <v>35</v>
      </c>
      <c r="C23" s="67"/>
      <c r="D23" s="67"/>
      <c r="E23" s="67"/>
      <c r="F23" s="68">
        <f>SUM(F10:F22)</f>
      </c>
      <c r="G23" s="68">
        <f>SUM(G10:G22)</f>
      </c>
      <c r="H23" s="68">
        <f>SUM(H10:H22)</f>
      </c>
      <c r="I23" s="68">
        <f>SUM(I10:I22)</f>
      </c>
      <c r="J23" s="68">
        <f>SUM(J10:J22)</f>
      </c>
      <c r="K23" s="68">
        <f>SUM(K10:K22)</f>
      </c>
      <c r="L23" s="68">
        <f>SUM(L10:L22)</f>
      </c>
      <c r="M23" s="68">
        <f>SUM(M10:M22)</f>
      </c>
      <c r="N23" s="68">
        <f>SUM(N10:N22)</f>
      </c>
    </row>
    <row r="24" customHeight="true" ht="24.75">
      <c r="A24" s="57"/>
      <c r="B24" s="63"/>
      <c r="C24" s="58" t="s">
        <v>22</v>
      </c>
      <c r="D24" s="65"/>
      <c r="E24" s="64" t="n">
        <v>13.0</v>
      </c>
      <c r="F24" s="60">
        <f>[CARGOS_EFETIVOS_ATIVOS.xlsx]CARGOS_EFETIVOS_ATIVOS!AE26</f>
      </c>
      <c r="G24" s="60">
        <f>[CARGOS_EFETIVOS_ATIVOS.xlsx]CARGOS_EFETIVOS_ATIVOS!AF26</f>
      </c>
      <c r="H24" s="60">
        <f>F24+G24</f>
      </c>
      <c r="I24" s="61"/>
      <c r="J24" s="62">
        <f>H24+I24</f>
      </c>
      <c r="K24" s="60">
        <f>[CARGOS_EFETIVOS_INATIVOS.xlsx]CARGOS_EFETIVOS_INATIVOS!D23</f>
      </c>
      <c r="L24" s="60">
        <f>[CARGOS_EFETIVOS_INATIVOS.xlsx]CARGOS_EFETIVOS_INATIVOS!F23</f>
      </c>
      <c r="M24" s="60">
        <f>K24+L24</f>
      </c>
      <c r="N24" s="60">
        <f>[CARGOS_EFETIVOS_INATIVOS.xlsx]CARGOS_EFETIVOS_INATIVOS!K23</f>
      </c>
    </row>
    <row r="25" customHeight="true" ht="24.75">
      <c r="A25" s="57"/>
      <c r="B25" s="63"/>
      <c r="C25" s="63"/>
      <c r="D25" s="65"/>
      <c r="E25" s="56" t="n">
        <v>12.0</v>
      </c>
      <c r="F25" s="60">
        <f>[CARGOS_EFETIVOS_ATIVOS.xlsx]CARGOS_EFETIVOS_ATIVOS!AE27</f>
      </c>
      <c r="G25" s="60">
        <f>[CARGOS_EFETIVOS_ATIVOS.xlsx]CARGOS_EFETIVOS_ATIVOS!AF27</f>
      </c>
      <c r="H25" s="60">
        <f>F25+G25</f>
      </c>
      <c r="I25" s="61"/>
      <c r="J25" s="62">
        <f>H25+I25</f>
      </c>
      <c r="K25" s="60">
        <f>[CARGOS_EFETIVOS_INATIVOS.xlsx]CARGOS_EFETIVOS_INATIVOS!D24</f>
      </c>
      <c r="L25" s="60">
        <f>[CARGOS_EFETIVOS_INATIVOS.xlsx]CARGOS_EFETIVOS_INATIVOS!F24</f>
      </c>
      <c r="M25" s="60">
        <f>K25+L25</f>
      </c>
      <c r="N25" s="60">
        <f>[CARGOS_EFETIVOS_INATIVOS.xlsx]CARGOS_EFETIVOS_INATIVOS!K24</f>
      </c>
    </row>
    <row r="26" customHeight="true" ht="24.75">
      <c r="A26" s="57"/>
      <c r="B26" s="63" t="s">
        <v>33</v>
      </c>
      <c r="C26" s="64"/>
      <c r="D26" s="65"/>
      <c r="E26" s="56" t="n">
        <v>11.0</v>
      </c>
      <c r="F26" s="60">
        <f>[CARGOS_EFETIVOS_ATIVOS.xlsx]CARGOS_EFETIVOS_ATIVOS!AE28</f>
      </c>
      <c r="G26" s="60">
        <f>[CARGOS_EFETIVOS_ATIVOS.xlsx]CARGOS_EFETIVOS_ATIVOS!AF28</f>
      </c>
      <c r="H26" s="60">
        <f>F26+G26</f>
      </c>
      <c r="I26" s="61"/>
      <c r="J26" s="62">
        <f>H26+I26</f>
      </c>
      <c r="K26" s="60">
        <f>[CARGOS_EFETIVOS_INATIVOS.xlsx]CARGOS_EFETIVOS_INATIVOS!D25</f>
      </c>
      <c r="L26" s="60">
        <f>[CARGOS_EFETIVOS_INATIVOS.xlsx]CARGOS_EFETIVOS_INATIVOS!F25</f>
      </c>
      <c r="M26" s="60">
        <f>K26+L26</f>
      </c>
      <c r="N26" s="60">
        <f>[CARGOS_EFETIVOS_INATIVOS.xlsx]CARGOS_EFETIVOS_INATIVOS!K25</f>
      </c>
    </row>
    <row r="27" customHeight="true" ht="24.75">
      <c r="A27" s="57"/>
      <c r="B27" s="63" t="s">
        <v>36</v>
      </c>
      <c r="C27" s="58" t="s">
        <v>26</v>
      </c>
      <c r="D27" s="65" t="s">
        <v>37</v>
      </c>
      <c r="E27" s="56" t="n">
        <v>10.0</v>
      </c>
      <c r="F27" s="60">
        <f>[CARGOS_EFETIVOS_ATIVOS.xlsx]CARGOS_EFETIVOS_ATIVOS!AE29</f>
      </c>
      <c r="G27" s="60">
        <f>[CARGOS_EFETIVOS_ATIVOS.xlsx]CARGOS_EFETIVOS_ATIVOS!AF29</f>
      </c>
      <c r="H27" s="60">
        <f>F27+G27</f>
      </c>
      <c r="I27" s="61"/>
      <c r="J27" s="62">
        <f>H27+I27</f>
      </c>
      <c r="K27" s="60">
        <f>[CARGOS_EFETIVOS_INATIVOS.xlsx]CARGOS_EFETIVOS_INATIVOS!D26</f>
      </c>
      <c r="L27" s="60">
        <f>[CARGOS_EFETIVOS_INATIVOS.xlsx]CARGOS_EFETIVOS_INATIVOS!F26</f>
      </c>
      <c r="M27" s="60">
        <f>K27+L27</f>
      </c>
      <c r="N27" s="60">
        <f>[CARGOS_EFETIVOS_INATIVOS.xlsx]CARGOS_EFETIVOS_INATIVOS!K26</f>
      </c>
    </row>
    <row r="28" customHeight="true" ht="24.75">
      <c r="A28" s="57"/>
      <c r="B28" s="63" t="s">
        <v>22</v>
      </c>
      <c r="C28" s="63"/>
      <c r="D28" s="65" t="s">
        <v>36</v>
      </c>
      <c r="E28" s="56" t="n">
        <v>9.0</v>
      </c>
      <c r="F28" s="60">
        <f>[CARGOS_EFETIVOS_ATIVOS.xlsx]CARGOS_EFETIVOS_ATIVOS!AE30</f>
      </c>
      <c r="G28" s="60">
        <f>[CARGOS_EFETIVOS_ATIVOS.xlsx]CARGOS_EFETIVOS_ATIVOS!AF30</f>
      </c>
      <c r="H28" s="60">
        <f>F28+G28</f>
      </c>
      <c r="I28" s="61"/>
      <c r="J28" s="62">
        <f>H28+I28</f>
      </c>
      <c r="K28" s="60">
        <f>[CARGOS_EFETIVOS_INATIVOS.xlsx]CARGOS_EFETIVOS_INATIVOS!D27</f>
      </c>
      <c r="L28" s="60">
        <f>[CARGOS_EFETIVOS_INATIVOS.xlsx]CARGOS_EFETIVOS_INATIVOS!F27</f>
      </c>
      <c r="M28" s="60">
        <f>K28+L28</f>
      </c>
      <c r="N28" s="60">
        <f>[CARGOS_EFETIVOS_INATIVOS.xlsx]CARGOS_EFETIVOS_INATIVOS!K27</f>
      </c>
    </row>
    <row r="29" customHeight="true" ht="24.75">
      <c r="A29" s="57"/>
      <c r="B29" s="63" t="s">
        <v>25</v>
      </c>
      <c r="C29" s="63"/>
      <c r="D29" s="65" t="s">
        <v>38</v>
      </c>
      <c r="E29" s="56" t="n">
        <v>8.0</v>
      </c>
      <c r="F29" s="60">
        <f>[CARGOS_EFETIVOS_ATIVOS.xlsx]CARGOS_EFETIVOS_ATIVOS!AE31</f>
      </c>
      <c r="G29" s="60">
        <f>[CARGOS_EFETIVOS_ATIVOS.xlsx]CARGOS_EFETIVOS_ATIVOS!AF31</f>
      </c>
      <c r="H29" s="60">
        <f>F29+G29</f>
      </c>
      <c r="I29" s="61"/>
      <c r="J29" s="62">
        <f>H29+I29</f>
      </c>
      <c r="K29" s="60">
        <f>[CARGOS_EFETIVOS_INATIVOS.xlsx]CARGOS_EFETIVOS_INATIVOS!D28</f>
      </c>
      <c r="L29" s="60">
        <f>[CARGOS_EFETIVOS_INATIVOS.xlsx]CARGOS_EFETIVOS_INATIVOS!F28</f>
      </c>
      <c r="M29" s="60">
        <f>K29+L29</f>
      </c>
      <c r="N29" s="60">
        <f>[CARGOS_EFETIVOS_INATIVOS.xlsx]CARGOS_EFETIVOS_INATIVOS!K28</f>
      </c>
    </row>
    <row r="30" customHeight="true" ht="24.75">
      <c r="A30" s="57"/>
      <c r="B30" s="63" t="s">
        <v>31</v>
      </c>
      <c r="C30" s="63"/>
      <c r="D30" s="65" t="s">
        <v>31</v>
      </c>
      <c r="E30" s="56" t="n">
        <v>7.0</v>
      </c>
      <c r="F30" s="60">
        <f>[CARGOS_EFETIVOS_ATIVOS.xlsx]CARGOS_EFETIVOS_ATIVOS!AE32</f>
      </c>
      <c r="G30" s="60">
        <f>[CARGOS_EFETIVOS_ATIVOS.xlsx]CARGOS_EFETIVOS_ATIVOS!AF32</f>
      </c>
      <c r="H30" s="60">
        <f>F30+G30</f>
      </c>
      <c r="I30" s="61"/>
      <c r="J30" s="62">
        <f>H30+I30</f>
      </c>
      <c r="K30" s="60">
        <f>[CARGOS_EFETIVOS_INATIVOS.xlsx]CARGOS_EFETIVOS_INATIVOS!D29</f>
      </c>
      <c r="L30" s="60">
        <f>[CARGOS_EFETIVOS_INATIVOS.xlsx]CARGOS_EFETIVOS_INATIVOS!F29</f>
      </c>
      <c r="M30" s="60">
        <f>K30+L30</f>
      </c>
      <c r="N30" s="60">
        <f>[CARGOS_EFETIVOS_INATIVOS.xlsx]CARGOS_EFETIVOS_INATIVOS!K29</f>
      </c>
    </row>
    <row r="31" customHeight="true" ht="24.75">
      <c r="A31" s="57"/>
      <c r="B31" s="63" t="s">
        <v>22</v>
      </c>
      <c r="C31" s="64"/>
      <c r="D31" s="65" t="s">
        <v>34</v>
      </c>
      <c r="E31" s="56" t="n">
        <v>6.0</v>
      </c>
      <c r="F31" s="60">
        <f>[CARGOS_EFETIVOS_ATIVOS.xlsx]CARGOS_EFETIVOS_ATIVOS!AE33</f>
      </c>
      <c r="G31" s="60">
        <f>[CARGOS_EFETIVOS_ATIVOS.xlsx]CARGOS_EFETIVOS_ATIVOS!AF33</f>
      </c>
      <c r="H31" s="60">
        <f>F31+G31</f>
      </c>
      <c r="I31" s="61"/>
      <c r="J31" s="62">
        <f>H31+I31</f>
      </c>
      <c r="K31" s="60">
        <f>[CARGOS_EFETIVOS_INATIVOS.xlsx]CARGOS_EFETIVOS_INATIVOS!D30</f>
      </c>
      <c r="L31" s="60">
        <f>[CARGOS_EFETIVOS_INATIVOS.xlsx]CARGOS_EFETIVOS_INATIVOS!F30</f>
      </c>
      <c r="M31" s="60">
        <f>K31+L31</f>
      </c>
      <c r="N31" s="60">
        <f>[CARGOS_EFETIVOS_INATIVOS.xlsx]CARGOS_EFETIVOS_INATIVOS!K30</f>
      </c>
    </row>
    <row r="32" customHeight="true" ht="24.75">
      <c r="A32" s="57"/>
      <c r="B32" s="63" t="s">
        <v>34</v>
      </c>
      <c r="C32" s="58" t="s">
        <v>23</v>
      </c>
      <c r="D32" s="65"/>
      <c r="E32" s="56" t="n">
        <v>5.0</v>
      </c>
      <c r="F32" s="60">
        <f>[CARGOS_EFETIVOS_ATIVOS.xlsx]CARGOS_EFETIVOS_ATIVOS!AE34</f>
      </c>
      <c r="G32" s="60">
        <f>[CARGOS_EFETIVOS_ATIVOS.xlsx]CARGOS_EFETIVOS_ATIVOS!AF34</f>
      </c>
      <c r="H32" s="60">
        <f>F32+G32</f>
      </c>
      <c r="I32" s="61"/>
      <c r="J32" s="62">
        <f>H32+I32</f>
      </c>
      <c r="K32" s="60">
        <f>[CARGOS_EFETIVOS_INATIVOS.xlsx]CARGOS_EFETIVOS_INATIVOS!D31</f>
      </c>
      <c r="L32" s="60">
        <f>[CARGOS_EFETIVOS_INATIVOS.xlsx]CARGOS_EFETIVOS_INATIVOS!F31</f>
      </c>
      <c r="M32" s="60">
        <f>K32+L32</f>
      </c>
      <c r="N32" s="60">
        <f>[CARGOS_EFETIVOS_INATIVOS.xlsx]CARGOS_EFETIVOS_INATIVOS!K31</f>
      </c>
    </row>
    <row r="33" customHeight="true" ht="24.75">
      <c r="A33" s="57"/>
      <c r="B33" s="63"/>
      <c r="C33" s="63"/>
      <c r="D33" s="65"/>
      <c r="E33" s="56" t="n">
        <v>4.0</v>
      </c>
      <c r="F33" s="60">
        <f>[CARGOS_EFETIVOS_ATIVOS.xlsx]CARGOS_EFETIVOS_ATIVOS!AE35</f>
      </c>
      <c r="G33" s="60">
        <f>[CARGOS_EFETIVOS_ATIVOS.xlsx]CARGOS_EFETIVOS_ATIVOS!AF35</f>
      </c>
      <c r="H33" s="60">
        <f>F33+G33</f>
      </c>
      <c r="I33" s="61"/>
      <c r="J33" s="62">
        <f>H33+I33</f>
      </c>
      <c r="K33" s="60">
        <f>[CARGOS_EFETIVOS_INATIVOS.xlsx]CARGOS_EFETIVOS_INATIVOS!D32</f>
      </c>
      <c r="L33" s="60">
        <f>[CARGOS_EFETIVOS_INATIVOS.xlsx]CARGOS_EFETIVOS_INATIVOS!F32</f>
      </c>
      <c r="M33" s="60">
        <f>K33+L33</f>
      </c>
      <c r="N33" s="60">
        <f>[CARGOS_EFETIVOS_INATIVOS.xlsx]CARGOS_EFETIVOS_INATIVOS!K32</f>
      </c>
    </row>
    <row r="34" customHeight="true" ht="24.75">
      <c r="A34" s="57"/>
      <c r="B34" s="63"/>
      <c r="C34" s="63"/>
      <c r="D34" s="65"/>
      <c r="E34" s="56" t="n">
        <v>3.0</v>
      </c>
      <c r="F34" s="60">
        <f>[CARGOS_EFETIVOS_ATIVOS.xlsx]CARGOS_EFETIVOS_ATIVOS!AE36</f>
      </c>
      <c r="G34" s="60">
        <f>[CARGOS_EFETIVOS_ATIVOS.xlsx]CARGOS_EFETIVOS_ATIVOS!AF36</f>
      </c>
      <c r="H34" s="60">
        <f>F34+G34</f>
      </c>
      <c r="I34" s="61"/>
      <c r="J34" s="62">
        <f>H34+I34</f>
      </c>
      <c r="K34" s="60">
        <f>[CARGOS_EFETIVOS_INATIVOS.xlsx]CARGOS_EFETIVOS_INATIVOS!D33</f>
      </c>
      <c r="L34" s="60">
        <f>[CARGOS_EFETIVOS_INATIVOS.xlsx]CARGOS_EFETIVOS_INATIVOS!F33</f>
      </c>
      <c r="M34" s="60">
        <f>K34+L34</f>
      </c>
      <c r="N34" s="60">
        <f>[CARGOS_EFETIVOS_INATIVOS.xlsx]CARGOS_EFETIVOS_INATIVOS!K33</f>
      </c>
    </row>
    <row r="35" customHeight="true" ht="24.75">
      <c r="A35" s="57"/>
      <c r="B35" s="63"/>
      <c r="C35" s="63"/>
      <c r="D35" s="65"/>
      <c r="E35" s="56" t="n">
        <v>2.0</v>
      </c>
      <c r="F35" s="60">
        <f>[CARGOS_EFETIVOS_ATIVOS.xlsx]CARGOS_EFETIVOS_ATIVOS!AE37</f>
      </c>
      <c r="G35" s="60">
        <f>[CARGOS_EFETIVOS_ATIVOS.xlsx]CARGOS_EFETIVOS_ATIVOS!AF37</f>
      </c>
      <c r="H35" s="60">
        <f>F35+G35</f>
      </c>
      <c r="I35" s="61"/>
      <c r="J35" s="62">
        <f>H35+I35</f>
      </c>
      <c r="K35" s="60">
        <f>[CARGOS_EFETIVOS_INATIVOS.xlsx]CARGOS_EFETIVOS_INATIVOS!D34</f>
      </c>
      <c r="L35" s="60">
        <f>[CARGOS_EFETIVOS_INATIVOS.xlsx]CARGOS_EFETIVOS_INATIVOS!F34</f>
      </c>
      <c r="M35" s="60">
        <f>K35+L35</f>
      </c>
      <c r="N35" s="60">
        <f>[CARGOS_EFETIVOS_INATIVOS.xlsx]CARGOS_EFETIVOS_INATIVOS!K34</f>
      </c>
    </row>
    <row r="36" customHeight="true" ht="24.75">
      <c r="A36" s="57"/>
      <c r="B36" s="64"/>
      <c r="C36" s="64"/>
      <c r="D36" s="65"/>
      <c r="E36" s="58" t="n">
        <v>1.0</v>
      </c>
      <c r="F36" s="60">
        <f>[CARGOS_EFETIVOS_ATIVOS.xlsx]CARGOS_EFETIVOS_ATIVOS!AE38</f>
      </c>
      <c r="G36" s="60">
        <f>[CARGOS_EFETIVOS_ATIVOS.xlsx]CARGOS_EFETIVOS_ATIVOS!AF38</f>
      </c>
      <c r="H36" s="60">
        <f>F36+G36</f>
      </c>
      <c r="I36" s="60">
        <f>[CARGOS_EFETIVOS_ATIVOS.xlsx]CARGOS_EFETIVOS_ATIVOS!AB41</f>
      </c>
      <c r="J36" s="62">
        <f>H36+I36</f>
      </c>
      <c r="K36" s="60">
        <f>[CARGOS_EFETIVOS_INATIVOS.xlsx]CARGOS_EFETIVOS_INATIVOS!D35</f>
      </c>
      <c r="L36" s="60">
        <f>[CARGOS_EFETIVOS_INATIVOS.xlsx]CARGOS_EFETIVOS_INATIVOS!F35</f>
      </c>
      <c r="M36" s="60">
        <f>K36+L36</f>
      </c>
      <c r="N36" s="60">
        <f>[CARGOS_EFETIVOS_INATIVOS.xlsx]CARGOS_EFETIVOS_INATIVOS!K35</f>
      </c>
    </row>
    <row r="37" customHeight="true" ht="24.75">
      <c r="A37" s="57"/>
      <c r="B37" s="66" t="s">
        <v>39</v>
      </c>
      <c r="C37" s="67"/>
      <c r="D37" s="67"/>
      <c r="E37" s="67"/>
      <c r="F37" s="68">
        <f>SUM(F24:F36)</f>
      </c>
      <c r="G37" s="68">
        <f>SUM(G24:G36)</f>
      </c>
      <c r="H37" s="68">
        <f>SUM(H24:H36)</f>
      </c>
      <c r="I37" s="68">
        <f>SUM(I24:I36)</f>
      </c>
      <c r="J37" s="68">
        <f>SUM(J24:J36)</f>
      </c>
      <c r="K37" s="68">
        <f>SUM(K24:K36)</f>
      </c>
      <c r="L37" s="68">
        <f>SUM(L24:L36)</f>
      </c>
      <c r="M37" s="68">
        <f>SUM(M24:M36)</f>
      </c>
      <c r="N37" s="68">
        <f>SUM(N24:N36)</f>
      </c>
    </row>
    <row r="38" customHeight="true" ht="24.75">
      <c r="A38" s="57"/>
      <c r="B38" s="58"/>
      <c r="C38" s="58" t="s">
        <v>22</v>
      </c>
      <c r="D38" s="69"/>
      <c r="E38" s="56" t="n">
        <v>13.0</v>
      </c>
      <c r="F38" s="60">
        <f>[CARGOS_EFETIVOS_ATIVOS.xlsx]CARGOS_EFETIVOS_ATIVOS!AE43</f>
      </c>
      <c r="G38" s="60">
        <f>[CARGOS_EFETIVOS_ATIVOS.xlsx]CARGOS_EFETIVOS_ATIVOS!AF43</f>
      </c>
      <c r="H38" s="60">
        <f>F38+G38</f>
      </c>
      <c r="I38" s="61"/>
      <c r="J38" s="62">
        <f>H38+I38</f>
      </c>
      <c r="K38" s="60">
        <f>[CARGOS_EFETIVOS_INATIVOS.xlsx]CARGOS_EFETIVOS_INATIVOS!D37</f>
      </c>
      <c r="L38" s="60">
        <f>[CARGOS_EFETIVOS_INATIVOS.xlsx]CARGOS_EFETIVOS_INATIVOS!F37</f>
      </c>
      <c r="M38" s="60">
        <f>K38+L38</f>
      </c>
      <c r="N38" s="60">
        <f>[CARGOS_EFETIVOS_INATIVOS.xlsx]CARGOS_EFETIVOS_INATIVOS!K37</f>
      </c>
    </row>
    <row r="39" customHeight="true" ht="24.75">
      <c r="A39" s="57"/>
      <c r="B39" s="63"/>
      <c r="C39" s="63"/>
      <c r="D39" s="65" t="s">
        <v>40</v>
      </c>
      <c r="E39" s="56" t="n">
        <v>12.0</v>
      </c>
      <c r="F39" s="60">
        <f>[CARGOS_EFETIVOS_ATIVOS.xlsx]CARGOS_EFETIVOS_ATIVOS!AE44</f>
      </c>
      <c r="G39" s="60">
        <f>[CARGOS_EFETIVOS_ATIVOS.xlsx]CARGOS_EFETIVOS_ATIVOS!AF44</f>
      </c>
      <c r="H39" s="60">
        <f>F39+G39</f>
      </c>
      <c r="I39" s="61"/>
      <c r="J39" s="62">
        <f>H39+I39</f>
      </c>
      <c r="K39" s="60">
        <f>[CARGOS_EFETIVOS_INATIVOS.xlsx]CARGOS_EFETIVOS_INATIVOS!D38</f>
      </c>
      <c r="L39" s="60">
        <f>[CARGOS_EFETIVOS_INATIVOS.xlsx]CARGOS_EFETIVOS_INATIVOS!F38</f>
      </c>
      <c r="M39" s="60">
        <f>K39+L39</f>
      </c>
      <c r="N39" s="60">
        <f>[CARGOS_EFETIVOS_INATIVOS.xlsx]CARGOS_EFETIVOS_INATIVOS!K38</f>
      </c>
    </row>
    <row r="40" customHeight="true" ht="24.75">
      <c r="A40" s="57"/>
      <c r="B40" s="63" t="s">
        <v>23</v>
      </c>
      <c r="C40" s="64"/>
      <c r="D40" s="65" t="s">
        <v>27</v>
      </c>
      <c r="E40" s="56" t="n">
        <v>11.0</v>
      </c>
      <c r="F40" s="60">
        <f>[CARGOS_EFETIVOS_ATIVOS.xlsx]CARGOS_EFETIVOS_ATIVOS!AE45</f>
      </c>
      <c r="G40" s="60">
        <f>[CARGOS_EFETIVOS_ATIVOS.xlsx]CARGOS_EFETIVOS_ATIVOS!AF45</f>
      </c>
      <c r="H40" s="60">
        <f>F40+G40</f>
      </c>
      <c r="I40" s="61"/>
      <c r="J40" s="62">
        <f>H40+I40</f>
      </c>
      <c r="K40" s="60">
        <f>[CARGOS_EFETIVOS_INATIVOS.xlsx]CARGOS_EFETIVOS_INATIVOS!D39</f>
      </c>
      <c r="L40" s="60">
        <f>[CARGOS_EFETIVOS_INATIVOS.xlsx]CARGOS_EFETIVOS_INATIVOS!F39</f>
      </c>
      <c r="M40" s="60">
        <f>K40+L40</f>
      </c>
      <c r="N40" s="60">
        <f>[CARGOS_EFETIVOS_INATIVOS.xlsx]CARGOS_EFETIVOS_INATIVOS!K39</f>
      </c>
    </row>
    <row r="41" customHeight="true" ht="24.75">
      <c r="A41" s="57"/>
      <c r="B41" s="63" t="s">
        <v>27</v>
      </c>
      <c r="C41" s="58" t="s">
        <v>26</v>
      </c>
      <c r="D41" s="65" t="s">
        <v>25</v>
      </c>
      <c r="E41" s="56" t="n">
        <v>10.0</v>
      </c>
      <c r="F41" s="60">
        <f>[CARGOS_EFETIVOS_ATIVOS.xlsx]CARGOS_EFETIVOS_ATIVOS!AE46</f>
      </c>
      <c r="G41" s="60">
        <f>[CARGOS_EFETIVOS_ATIVOS.xlsx]CARGOS_EFETIVOS_ATIVOS!AF46</f>
      </c>
      <c r="H41" s="60">
        <f>F41+G41</f>
      </c>
      <c r="I41" s="61"/>
      <c r="J41" s="62">
        <f>H41+I41</f>
      </c>
      <c r="K41" s="60">
        <f>[CARGOS_EFETIVOS_INATIVOS.xlsx]CARGOS_EFETIVOS_INATIVOS!D40</f>
      </c>
      <c r="L41" s="60">
        <f>[CARGOS_EFETIVOS_INATIVOS.xlsx]CARGOS_EFETIVOS_INATIVOS!F40</f>
      </c>
      <c r="M41" s="60">
        <f>K41+L41</f>
      </c>
      <c r="N41" s="60">
        <f>[CARGOS_EFETIVOS_INATIVOS.xlsx]CARGOS_EFETIVOS_INATIVOS!K40</f>
      </c>
    </row>
    <row r="42" customHeight="true" ht="24.75">
      <c r="A42" s="57"/>
      <c r="B42" s="63" t="s">
        <v>41</v>
      </c>
      <c r="C42" s="63"/>
      <c r="D42" s="65" t="s">
        <v>38</v>
      </c>
      <c r="E42" s="56" t="n">
        <v>9.0</v>
      </c>
      <c r="F42" s="60">
        <f>[CARGOS_EFETIVOS_ATIVOS.xlsx]CARGOS_EFETIVOS_ATIVOS!AE47</f>
      </c>
      <c r="G42" s="60">
        <f>[CARGOS_EFETIVOS_ATIVOS.xlsx]CARGOS_EFETIVOS_ATIVOS!AF47</f>
      </c>
      <c r="H42" s="60">
        <f>F42+G42</f>
      </c>
      <c r="I42" s="61"/>
      <c r="J42" s="62">
        <f>H42+I42</f>
      </c>
      <c r="K42" s="60">
        <f>[CARGOS_EFETIVOS_INATIVOS.xlsx]CARGOS_EFETIVOS_INATIVOS!D41</f>
      </c>
      <c r="L42" s="60">
        <f>[CARGOS_EFETIVOS_INATIVOS.xlsx]CARGOS_EFETIVOS_INATIVOS!F41</f>
      </c>
      <c r="M42" s="60">
        <f>K42+L42</f>
      </c>
      <c r="N42" s="60">
        <f>[CARGOS_EFETIVOS_INATIVOS.xlsx]CARGOS_EFETIVOS_INATIVOS!K41</f>
      </c>
    </row>
    <row r="43" customHeight="true" ht="24.75">
      <c r="A43" s="57"/>
      <c r="B43" s="63" t="s">
        <v>31</v>
      </c>
      <c r="C43" s="63"/>
      <c r="D43" s="65" t="s">
        <v>23</v>
      </c>
      <c r="E43" s="56" t="n">
        <v>8.0</v>
      </c>
      <c r="F43" s="60">
        <f>[CARGOS_EFETIVOS_ATIVOS.xlsx]CARGOS_EFETIVOS_ATIVOS!AE48</f>
      </c>
      <c r="G43" s="60">
        <f>[CARGOS_EFETIVOS_ATIVOS.xlsx]CARGOS_EFETIVOS_ATIVOS!AF48</f>
      </c>
      <c r="H43" s="60">
        <f>F43+G43</f>
      </c>
      <c r="I43" s="61"/>
      <c r="J43" s="62">
        <f>H43+I43</f>
      </c>
      <c r="K43" s="60">
        <f>[CARGOS_EFETIVOS_INATIVOS.xlsx]CARGOS_EFETIVOS_INATIVOS!D42</f>
      </c>
      <c r="L43" s="60">
        <f>[CARGOS_EFETIVOS_INATIVOS.xlsx]CARGOS_EFETIVOS_INATIVOS!F42</f>
      </c>
      <c r="M43" s="60">
        <f>K43+L43</f>
      </c>
      <c r="N43" s="60">
        <f>[CARGOS_EFETIVOS_INATIVOS.xlsx]CARGOS_EFETIVOS_INATIVOS!K42</f>
      </c>
    </row>
    <row r="44" customHeight="true" ht="24.75">
      <c r="A44" s="57"/>
      <c r="B44" s="63" t="s">
        <v>29</v>
      </c>
      <c r="C44" s="63"/>
      <c r="D44" s="65" t="s">
        <v>37</v>
      </c>
      <c r="E44" s="56" t="n">
        <v>7.0</v>
      </c>
      <c r="F44" s="60">
        <f>[CARGOS_EFETIVOS_ATIVOS.xlsx]CARGOS_EFETIVOS_ATIVOS!AE49</f>
      </c>
      <c r="G44" s="60">
        <f>[CARGOS_EFETIVOS_ATIVOS.xlsx]CARGOS_EFETIVOS_ATIVOS!AF49</f>
      </c>
      <c r="H44" s="60">
        <f>F44+G44</f>
      </c>
      <c r="I44" s="61"/>
      <c r="J44" s="62">
        <f>H44+I44</f>
      </c>
      <c r="K44" s="60">
        <f>[CARGOS_EFETIVOS_INATIVOS.xlsx]CARGOS_EFETIVOS_INATIVOS!D43</f>
      </c>
      <c r="L44" s="60">
        <f>[CARGOS_EFETIVOS_INATIVOS.xlsx]CARGOS_EFETIVOS_INATIVOS!F43</f>
      </c>
      <c r="M44" s="60">
        <f>K44+L44</f>
      </c>
      <c r="N44" s="60">
        <f>[CARGOS_EFETIVOS_INATIVOS.xlsx]CARGOS_EFETIVOS_INATIVOS!K43</f>
      </c>
    </row>
    <row r="45" customHeight="true" ht="24.75">
      <c r="A45" s="57"/>
      <c r="B45" s="63" t="s">
        <v>31</v>
      </c>
      <c r="C45" s="64"/>
      <c r="D45" s="65" t="s">
        <v>30</v>
      </c>
      <c r="E45" s="56" t="n">
        <v>6.0</v>
      </c>
      <c r="F45" s="60">
        <f>[CARGOS_EFETIVOS_ATIVOS.xlsx]CARGOS_EFETIVOS_ATIVOS!AE50</f>
      </c>
      <c r="G45" s="60">
        <f>[CARGOS_EFETIVOS_ATIVOS.xlsx]CARGOS_EFETIVOS_ATIVOS!AF50</f>
      </c>
      <c r="H45" s="60">
        <f>F45+G45</f>
      </c>
      <c r="I45" s="61"/>
      <c r="J45" s="62">
        <f>H45+I45</f>
      </c>
      <c r="K45" s="60">
        <f>[CARGOS_EFETIVOS_INATIVOS.xlsx]CARGOS_EFETIVOS_INATIVOS!D44</f>
      </c>
      <c r="L45" s="60">
        <f>[CARGOS_EFETIVOS_INATIVOS.xlsx]CARGOS_EFETIVOS_INATIVOS!F44</f>
      </c>
      <c r="M45" s="60">
        <f>K45+L45</f>
      </c>
      <c r="N45" s="60">
        <f>[CARGOS_EFETIVOS_INATIVOS.xlsx]CARGOS_EFETIVOS_INATIVOS!K44</f>
      </c>
    </row>
    <row r="46" customHeight="true" ht="24.75">
      <c r="A46" s="57"/>
      <c r="B46" s="63" t="s">
        <v>23</v>
      </c>
      <c r="C46" s="58" t="s">
        <v>23</v>
      </c>
      <c r="D46" s="65" t="s">
        <v>25</v>
      </c>
      <c r="E46" s="56" t="n">
        <v>5.0</v>
      </c>
      <c r="F46" s="60">
        <f>[CARGOS_EFETIVOS_ATIVOS.xlsx]CARGOS_EFETIVOS_ATIVOS!AE51</f>
      </c>
      <c r="G46" s="60">
        <f>[CARGOS_EFETIVOS_ATIVOS.xlsx]CARGOS_EFETIVOS_ATIVOS!AF51</f>
      </c>
      <c r="H46" s="60">
        <f>F46+G46</f>
      </c>
      <c r="I46" s="61"/>
      <c r="J46" s="62">
        <f>H46+I46</f>
      </c>
      <c r="K46" s="60">
        <f>[CARGOS_EFETIVOS_INATIVOS.xlsx]CARGOS_EFETIVOS_INATIVOS!D45</f>
      </c>
      <c r="L46" s="60">
        <f>[CARGOS_EFETIVOS_INATIVOS.xlsx]CARGOS_EFETIVOS_INATIVOS!F45</f>
      </c>
      <c r="M46" s="60">
        <f>K46+L46</f>
      </c>
      <c r="N46" s="60">
        <f>[CARGOS_EFETIVOS_INATIVOS.xlsx]CARGOS_EFETIVOS_INATIVOS!K45</f>
      </c>
    </row>
    <row r="47" customHeight="true" ht="24.75">
      <c r="A47" s="57"/>
      <c r="B47" s="63" t="s">
        <v>32</v>
      </c>
      <c r="C47" s="63"/>
      <c r="D47" s="65" t="s">
        <v>33</v>
      </c>
      <c r="E47" s="56" t="n">
        <v>4.0</v>
      </c>
      <c r="F47" s="60">
        <f>[CARGOS_EFETIVOS_ATIVOS.xlsx]CARGOS_EFETIVOS_ATIVOS!AE52</f>
      </c>
      <c r="G47" s="60">
        <f>[CARGOS_EFETIVOS_ATIVOS.xlsx]CARGOS_EFETIVOS_ATIVOS!AF52</f>
      </c>
      <c r="H47" s="60">
        <f>F47+G47</f>
      </c>
      <c r="I47" s="61"/>
      <c r="J47" s="62">
        <f>H47+I47</f>
      </c>
      <c r="K47" s="60">
        <f>[CARGOS_EFETIVOS_INATIVOS.xlsx]CARGOS_EFETIVOS_INATIVOS!D46</f>
      </c>
      <c r="L47" s="60">
        <f>[CARGOS_EFETIVOS_INATIVOS.xlsx]CARGOS_EFETIVOS_INATIVOS!F46</f>
      </c>
      <c r="M47" s="60">
        <f>K47+L47</f>
      </c>
      <c r="N47" s="60">
        <f>[CARGOS_EFETIVOS_INATIVOS.xlsx]CARGOS_EFETIVOS_INATIVOS!K46</f>
      </c>
    </row>
    <row r="48" customHeight="true" ht="24.75">
      <c r="A48" s="57"/>
      <c r="B48" s="63"/>
      <c r="C48" s="63"/>
      <c r="D48" s="65" t="s">
        <v>23</v>
      </c>
      <c r="E48" s="56" t="n">
        <v>3.0</v>
      </c>
      <c r="F48" s="60">
        <f>[CARGOS_EFETIVOS_ATIVOS.xlsx]CARGOS_EFETIVOS_ATIVOS!AE53</f>
      </c>
      <c r="G48" s="60">
        <f>[CARGOS_EFETIVOS_ATIVOS.xlsx]CARGOS_EFETIVOS_ATIVOS!AF53</f>
      </c>
      <c r="H48" s="60">
        <f>F48+G48</f>
      </c>
      <c r="I48" s="61"/>
      <c r="J48" s="62">
        <f>H48+I48</f>
      </c>
      <c r="K48" s="60">
        <f>[CARGOS_EFETIVOS_INATIVOS.xlsx]CARGOS_EFETIVOS_INATIVOS!D47</f>
      </c>
      <c r="L48" s="60">
        <f>[CARGOS_EFETIVOS_INATIVOS.xlsx]CARGOS_EFETIVOS_INATIVOS!F47</f>
      </c>
      <c r="M48" s="60">
        <f>K48+L48</f>
      </c>
      <c r="N48" s="60">
        <f>[CARGOS_EFETIVOS_INATIVOS.xlsx]CARGOS_EFETIVOS_INATIVOS!K47</f>
      </c>
    </row>
    <row r="49" customHeight="true" ht="24.75">
      <c r="A49" s="57"/>
      <c r="B49" s="63"/>
      <c r="C49" s="63"/>
      <c r="D49" s="65" t="s">
        <v>29</v>
      </c>
      <c r="E49" s="56" t="n">
        <v>2.0</v>
      </c>
      <c r="F49" s="60">
        <f>[CARGOS_EFETIVOS_ATIVOS.xlsx]CARGOS_EFETIVOS_ATIVOS!AE54</f>
      </c>
      <c r="G49" s="60">
        <f>[CARGOS_EFETIVOS_ATIVOS.xlsx]CARGOS_EFETIVOS_ATIVOS!AF54</f>
      </c>
      <c r="H49" s="60">
        <f>F49+G49</f>
      </c>
      <c r="I49" s="61"/>
      <c r="J49" s="62">
        <f>H49+I49</f>
      </c>
      <c r="K49" s="60">
        <f>[CARGOS_EFETIVOS_INATIVOS.xlsx]CARGOS_EFETIVOS_INATIVOS!D48</f>
      </c>
      <c r="L49" s="60">
        <f>[CARGOS_EFETIVOS_INATIVOS.xlsx]CARGOS_EFETIVOS_INATIVOS!F48</f>
      </c>
      <c r="M49" s="60">
        <f>K49+L49</f>
      </c>
      <c r="N49" s="60">
        <f>[CARGOS_EFETIVOS_INATIVOS.xlsx]CARGOS_EFETIVOS_INATIVOS!K48</f>
      </c>
    </row>
    <row r="50" customHeight="true" ht="24.75">
      <c r="A50" s="57"/>
      <c r="B50" s="64"/>
      <c r="C50" s="64"/>
      <c r="D50" s="64"/>
      <c r="E50" s="58" t="n">
        <v>1.0</v>
      </c>
      <c r="F50" s="60">
        <f>[CARGOS_EFETIVOS_ATIVOS.xlsx]CARGOS_EFETIVOS_ATIVOS!AE55</f>
      </c>
      <c r="G50" s="60">
        <f>[CARGOS_EFETIVOS_ATIVOS.xlsx]CARGOS_EFETIVOS_ATIVOS!AF55</f>
      </c>
      <c r="H50" s="60">
        <f>F50+G50</f>
      </c>
      <c r="I50" s="70"/>
      <c r="J50" s="62">
        <f>H50+I50</f>
      </c>
      <c r="K50" s="60">
        <f>[CARGOS_EFETIVOS_INATIVOS.xlsx]CARGOS_EFETIVOS_INATIVOS!D49</f>
      </c>
      <c r="L50" s="60">
        <f>[CARGOS_EFETIVOS_INATIVOS.xlsx]CARGOS_EFETIVOS_INATIVOS!F49</f>
      </c>
      <c r="M50" s="60">
        <f>K50+L50</f>
      </c>
      <c r="N50" s="60">
        <f>[CARGOS_EFETIVOS_INATIVOS.xlsx]CARGOS_EFETIVOS_INATIVOS!K49</f>
      </c>
    </row>
    <row r="51" customHeight="true" ht="24.75">
      <c r="B51" s="66" t="s">
        <v>42</v>
      </c>
      <c r="C51" s="67"/>
      <c r="D51" s="67"/>
      <c r="E51" s="67"/>
      <c r="F51" s="68">
        <f>SUM(F38:F50)</f>
      </c>
      <c r="G51" s="68">
        <f>SUM(G38:G50)</f>
      </c>
      <c r="H51" s="68">
        <f>SUM(H38:H50)</f>
      </c>
      <c r="I51" s="68">
        <f>SUM(I38:I50)</f>
      </c>
      <c r="J51" s="68">
        <f>SUM(J38:J50)</f>
      </c>
      <c r="K51" s="68">
        <f>SUM(K38:K50)</f>
      </c>
      <c r="L51" s="68">
        <f>SUM(L38:L50)</f>
      </c>
      <c r="M51" s="68">
        <f>SUM(M38:M50)</f>
      </c>
      <c r="N51" s="68">
        <f>SUM(N38:N50)</f>
      </c>
    </row>
    <row r="52" customHeight="true" ht="24.75">
      <c r="B52" s="71" t="s">
        <v>43</v>
      </c>
      <c r="C52" s="72"/>
      <c r="D52" s="72"/>
      <c r="E52" s="73"/>
      <c r="F52" s="62"/>
      <c r="G52" s="62"/>
      <c r="H52" s="60"/>
      <c r="I52" s="62"/>
      <c r="J52" s="62"/>
      <c r="K52" s="60">
        <f>[FUNCOES_INATIVOS.xlsx]FUNÇÕES_INATIVOS!$C$19</f>
      </c>
      <c r="L52" s="60">
        <f>[FUNCOES_INATIVOS.xlsx]FUNÇÕES_INATIVOS!$F$19</f>
      </c>
      <c r="M52" s="60">
        <f>K52+L52</f>
      </c>
      <c r="N52" s="60">
        <f>[FUNCOES_INATIVOS.xlsx]FUNÇÕES_INATIVOS!$H$19</f>
      </c>
    </row>
    <row r="53" customHeight="true" ht="24.75">
      <c r="B53" s="66" t="s">
        <v>44</v>
      </c>
      <c r="C53" s="67"/>
      <c r="D53" s="67"/>
      <c r="E53" s="67"/>
      <c r="F53" s="68">
        <f>+F23+F37+F51+F52</f>
      </c>
      <c r="G53" s="68">
        <f>+G23+G37+G51+G52</f>
      </c>
      <c r="H53" s="68">
        <f>+H23+H37+H51+H52</f>
      </c>
      <c r="I53" s="68">
        <f>+I23+I37+I51+I52</f>
      </c>
      <c r="J53" s="68">
        <f>+J23+J37+J51+J52</f>
      </c>
      <c r="K53" s="68">
        <f>+K23+K37+K51+K52</f>
      </c>
      <c r="L53" s="68">
        <f>+L23+L37+L51+L52</f>
      </c>
      <c r="M53" s="68">
        <f>+M23+M37+M51+M52</f>
      </c>
      <c r="N53" s="68">
        <f>+N23+N37+N51+N52</f>
      </c>
    </row>
    <row r="54" customHeight="true" ht="15.0"/>
  </sheetData>
  <sheetProtection objects="true" scenarios="true" sheet="true" hashValue="OaFPgbqwovuzRNK/IkKDCI7MnAQfXTXvabmTgmWBsai5Tn/TzlnDa73ly1wOOcJ4ctnJIvRwySL9rl+Pqdgnxg==" saltValue="LVehZvHFpTHuK+FIfDbruA==" spinCount="100000" algorithmName="SHA-512"/>
  <mergeCells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dataValidations count="1">
    <dataValidation type="whole" operator="greaterThanOrEqual" sqref="F10:G22 I36 K52:L52 K24:L36 I22 F24:G36 K10:L22 K38:L50 N52 F38:G50 N24:N36 N10:N22 N38:N50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1968503937007874" right="0.1968503937007874" top="0.7874015748031497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2020-09-14T16:35:36Z</dcterms:created>
  <dc:creator>Apache POI</dc:creator>
</coreProperties>
</file>