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iretoria\APECI\2012\Justiça em Números\JN 2024\"/>
    </mc:Choice>
  </mc:AlternateContent>
  <bookViews>
    <workbookView xWindow="0" yWindow="0" windowWidth="16380" windowHeight="8190" tabRatio="500"/>
  </bookViews>
  <sheets>
    <sheet name="Planilha1" sheetId="1" r:id="rId1"/>
  </sheets>
  <calcPr calcId="162913" iterateDelta="1E-4"/>
</workbook>
</file>

<file path=xl/calcChain.xml><?xml version="1.0" encoding="utf-8"?>
<calcChain xmlns="http://schemas.openxmlformats.org/spreadsheetml/2006/main">
  <c r="F248" i="1" l="1"/>
  <c r="C19" i="1" l="1"/>
  <c r="C18" i="1"/>
  <c r="C54" i="1" l="1"/>
  <c r="C53" i="1"/>
  <c r="C22" i="1"/>
  <c r="C20" i="1"/>
  <c r="C38" i="1" l="1"/>
  <c r="C37" i="1"/>
</calcChain>
</file>

<file path=xl/comments1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9"/>
            <color rgb="FF000000"/>
            <rFont val="Segoe UI"/>
            <family val="2"/>
            <charset val="1"/>
          </rPr>
          <t>DPE - Despesas liquidadas no ano-base com remuneração independente da nomenclatura adotada (subsídio, vencimentos, gratificações, vantagens pessoais, adicionais, abonos, parcelas incorporadas, férias, proventos e pensões), encargos incidentes sobre a folha de pagamento, indenizações judiciais e restituições trabalhistas de magistrados e servidores ativos (efetivos, cedidos, requisitados e ocupantes apenas de cargos em comissão), inativos e instituidores de pensão; excluídas as despesas relacionadas no glossário das variáveis: a) DTer – Despesas com Terceirizados e b) DEst – Despesas com Estagiários.</t>
        </r>
      </text>
    </comment>
    <comment ref="A8" authorId="0" shapeId="0">
      <text>
        <r>
          <rPr>
            <sz val="9"/>
            <color rgb="FF000000"/>
            <rFont val="Segoe UI"/>
            <family val="2"/>
            <charset val="1"/>
          </rPr>
          <t>DPEA2º - As despesas relacionadas no glossário da variável DPE, relativa aos magistrados com jurisdição no 2º grau e aos servidores lotados na área judiciária de 2º grau.</t>
        </r>
      </text>
    </comment>
    <comment ref="A9" authorId="0" shapeId="0">
      <text>
        <r>
          <rPr>
            <sz val="9"/>
            <color rgb="FF000000"/>
            <rFont val="Segoe UI"/>
            <family val="2"/>
            <charset val="1"/>
          </rPr>
          <t>DPEA1º – As despesas relacionadas no glossário da variável DPE, relativa aos magistrados com jurisdição no 1º grau e aos servidores lotados na área judiciária do 1º grau.</t>
        </r>
      </text>
    </comment>
    <comment ref="A10" authorId="0" shapeId="0">
      <text>
        <r>
          <rPr>
            <sz val="9"/>
            <color rgb="FF000000"/>
            <rFont val="Segoe UI"/>
            <family val="2"/>
            <charset val="1"/>
          </rPr>
          <t>DPEAAdm – As despesas relacionadas no glossário da variável DPE, relativa aos magistrados sem jurisdição e aos servidores lotados na área administrativa do Tribunal e suas respectivas unidades vinculadas. Incluem-se também as despesas relacionadas aos servidores do quadro ativo sem lotação (ex.: que saíram por cessão ou requisição).</t>
        </r>
      </text>
    </comment>
    <comment ref="A11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DPEI –As despesas relacionadas no glossário da variável DPE, relativa aos magistrados e servidores inativos e aos instituidores de pensão do Tribunal e suas respectivas unidades vinculadas.
</t>
        </r>
      </text>
    </comment>
    <comment ref="A12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 – Despesas liquidadas no ano-base com benefícios (auxílio-creche ou auxílio pré-escolar, auxílio-alimentação, auxílio-transporte, assistência médica e odontológica, auxílio-funeral, auxílio-natalidade, auxílio-invalidez, entre outros), para magistrados, servidores ativos (efetivos, cedidos, requisitados e ocupantes apenas de cargo em comissão), servidores inativos e instituidores de pensão. DBen = DBenAJud + DBenAAdm + DBenI.
</t>
        </r>
      </text>
    </comment>
    <comment ref="A13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DBenA2º – As despesas relacionadas no glossário da variável DBen, relativa aos magistrados com jurisdição no 2º grau e aos servidores lotados na área judiciária de 2º grau.
</t>
        </r>
      </text>
    </comment>
    <comment ref="A14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DBenA1º – As despesas relacionadas no glossário da variável DBen, relativa aos magistrados com jurisdição no 1º grau e aos servidores lotados na área judiciária de 1º grau.
</t>
        </r>
      </text>
    </comment>
    <comment ref="A1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DBenAAdm –As despesas relacionadas no glossário da variável DBen, relativa aos magistrados sem jurisdição e aos servidores lotados da área administrativa do Tribunal e suas respectivas unidades vinculadas. Incluem-se também as despesas relacionadas aos servidores do quadro ativo sem lotação (ex.: que saíram por cessão ou requisição).
</t>
        </r>
      </text>
    </comment>
    <comment ref="A1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DBenI – As despesas relacionadas no glossário da variável DBen, relativa aos magistrados e servidores inativos e aos instituidores de pensão.
</t>
        </r>
      </text>
    </comment>
    <comment ref="A17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DIP – Despesas liquidadas no ano-base com indenizações (ajuda de custo, diárias, transporte, auxílio moradia, licença-prêmio convertida em pecúnia) e as indiretas com recursos humanos (passagens e locomoção, gastos com cursos de treinamento e de capacitação), atinentes a magistrados e servidores ativos (efetivos, cedidos, requisitados e ocupantes apenas de cargo em comissão), excluídas as despesas relacionadas no glossário das variáveis: a) DPE - Despesa com Pessoal e Encargos e b) DBen – Despesas com Benefícios.
</t>
        </r>
      </text>
    </comment>
    <comment ref="A18" authorId="0" shapeId="0">
      <text>
        <r>
          <rPr>
            <sz val="9"/>
            <color rgb="FF000000"/>
            <rFont val="Segoe UI"/>
            <family val="2"/>
            <charset val="1"/>
          </rPr>
          <t>DIP2º – As despesas relacionadas no glossário da variável DIP, relativa aos magistrados com jurisdição no 2º grau e aos servidores lotados na área judiciária do 2º grau.</t>
        </r>
      </text>
    </comment>
    <comment ref="A19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DIP1º – As despesas relacionadas no glossário da variável DIP, relativa aos magistrados com jurisdição no 1º grau e aos servidores lotados na área judiciária do 1º grau.
</t>
        </r>
      </text>
    </comment>
    <comment ref="A20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DIPAdm – As despesas relacionadas no glossário da variável DIP, relativa aos magistrados sem jurisdição e aos servidores lotados da área administrativa do Tribunal e suas respectivas unidades vinculadas. Incluem-se também as despesas relacionadas aos servidores do quadro ativo sem lotação (ex.: que saíram por cessão ou requisição).
</t>
        </r>
      </text>
    </comment>
    <comment ref="A21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DTer – Despesas liquidadas no ano-base com a contratação de mão de obra terceirizada (ex.: recepcionistas, secretárias, motoristas, garçons, seguranças, brigadistas e vigilantes) incluída, no caso de autônomos, a contribuição patronal; excluídos os contratos de prestação de serviço que envolvam mão de obra eventual (obras, reformas, etc.). Consideram-se os mesmos trabalhadores da variável TFauxT - Total da Força de Trabalho Auxiliar - Terceirizados.
</t>
        </r>
      </text>
    </comment>
    <comment ref="A22" authorId="0" shapeId="0">
      <text>
        <r>
          <rPr>
            <sz val="9"/>
            <color rgb="FF000000"/>
            <rFont val="Segoe UI"/>
            <family val="2"/>
            <charset val="1"/>
          </rPr>
          <t>DEst – Despesas com Estagiários: Despesas liquidadas no ano-base com estagiários (bolsa, auxílios e seguros).</t>
        </r>
      </text>
    </comment>
    <comment ref="A23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 – Despesas liquidadas no ano-base com o pagamento pelo exercício de cargos em comissão.
</t>
        </r>
      </text>
    </comment>
    <comment ref="A24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DCC2º – As despesas relacionadas no glossário da variável DCC, relativas aos servidores lotados na área judiciária de 2º grau.
</t>
        </r>
      </text>
    </comment>
    <comment ref="A2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DCC1º – As despesas relacionadas no glossário da variável DFC, relativas aos servidores lotados na área judiciária de 1º grau.
</t>
        </r>
      </text>
    </comment>
    <comment ref="A2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DCCAdm – As despesas relacionadas no glossário da variável DCC, relativas aos servidores lotados na área administrativa do tribunal e de suas respectivas unidades vinculadas.
</t>
        </r>
      </text>
    </comment>
    <comment ref="A27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DFC – Despesas liquidadas no ano-base com pagamento pelo exercício de funções de confiança.
</t>
        </r>
      </text>
    </comment>
    <comment ref="A28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DFC2º – As despesas relacionadas no glossário da variável DFC, relativas aos servidores lotados na área judiciária de 2º grau.
</t>
        </r>
      </text>
    </comment>
    <comment ref="A29" authorId="0" shapeId="0">
      <text>
        <r>
          <rPr>
            <sz val="9"/>
            <color rgb="FF000000"/>
            <rFont val="Segoe UI"/>
            <family val="2"/>
            <charset val="1"/>
          </rPr>
          <t>DFC1º – Despesas com Funções de Confiança na área judiciária do 1º grau: As despesas relacionadas no glossário da variável DFC, relativas aos servidores lotados na área judiciária de 1º grau.</t>
        </r>
      </text>
    </comment>
    <comment ref="A30" authorId="0" shapeId="0">
      <text>
        <r>
          <rPr>
            <sz val="9"/>
            <color rgb="FF000000"/>
            <rFont val="Segoe UI"/>
            <family val="2"/>
            <charset val="1"/>
          </rPr>
          <t>DFCAdm – As despesas relacionadas no glossário da variável DFC, relativas aos servidores lotados na área administrativa do tribunal e de suas respectivas unidades vinculadas.</t>
        </r>
      </text>
    </comment>
    <comment ref="A31" authorId="0" shapeId="0">
      <text>
        <r>
          <rPr>
            <sz val="9"/>
            <color rgb="FF000000"/>
            <rFont val="Segoe UI"/>
            <family val="2"/>
            <charset val="1"/>
          </rPr>
          <t>DMag – Despesas liquidadas no ano-base com Pessoal e Encargos (DPE), Despesas com Benefícios (DBen) e outras despesas indenizatórias e indiretas com recursos humanos (DIP); relativas a magistrados ativos, inativos e instituidores de pensão (de magistrados).</t>
        </r>
      </text>
    </comment>
    <comment ref="A32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DServ –Despesas liquidadas no ano-base com Pessoal e Encargos (DPE), Despesas com Benefícios (DBen) e outras despesas indenizatórias e indiretas com recursos humanos (DIP); relativas a servidores ativos (efetivos, cedidos, requisitados e ocupantes apenas de cargos em comissão), inativos e instituidores de pensão (de servidores).
</t>
        </r>
      </text>
    </comment>
    <comment ref="A33" authorId="0" shapeId="0">
      <text>
        <r>
          <rPr>
            <sz val="9"/>
            <color rgb="FF000000"/>
            <rFont val="Segoe UI"/>
            <family val="2"/>
            <charset val="1"/>
          </rPr>
          <t xml:space="preserve">DPIExt – Despesas liquidadas no ano-base com pessoal que ingressou extraordinariamente por cessão ou requisição, tendo em vista exclusivamente a realização do pleito eleitoral.
</t>
        </r>
      </text>
    </comment>
    <comment ref="A34" authorId="0" shapeId="0">
      <text>
        <r>
          <rPr>
            <sz val="9"/>
            <color rgb="FF000000"/>
            <rFont val="Segoe UI"/>
            <family val="2"/>
            <charset val="1"/>
          </rPr>
          <t>DHEs – Despesas liquidadas no ano-base, liquidadas com horas-extras de servidores efetivos (TPEfet), comissionados sem vínculo efetivo (TPSV) e que ingressaram por cessão ou requisição (TPI), decorrentes da realização de pleitos eleitorais. Excluem-se as despesas já computadas na variável DPIExt – Despesas com Pessoal que ingressou extraordinariamente por cessão ou requisição.</t>
        </r>
      </text>
    </comment>
    <comment ref="A35" authorId="0" shapeId="0">
      <text>
        <r>
          <rPr>
            <sz val="9"/>
            <color rgb="FF000000"/>
            <rFont val="Segoe UI"/>
            <family val="2"/>
            <charset val="1"/>
          </rPr>
          <t>DHEt – Despesas liquidadas no ano-base com horas-extras de terceirizados decorrentes da realização de pleitos eleitorais.</t>
        </r>
      </text>
    </comment>
    <comment ref="A37" authorId="0" shapeId="0">
      <text>
        <r>
          <rPr>
            <sz val="9"/>
            <color rgb="FF000000"/>
            <rFont val="Segoe UI"/>
            <family val="2"/>
            <charset val="1"/>
          </rPr>
          <t xml:space="preserve">ODC – Despesas liquidadas no ano-base com diárias para colaboradores eventuais, aluguel de imóveis, serviços de água e esgoto, serviços de energia elétrica, serviços de telecomunicações, serviços de comunicação, 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dados, serviços de publicidade, aquisição de material de expediente e bibliográfico, aquisição de combustíveis e lubrificantes, aquisição de material de processamento de dados e de software, aquisição de gêneros alimentícios, aquisição de material de consumo, serviços médicos e hospitalares, odontológicos e laboratoriais e demais despesas de custeio; excluídas as despesas que compõem o indicador DRH – Despesas com Recursos Humanos.
</t>
        </r>
      </text>
    </comment>
    <comment ref="A38" authorId="0" shapeId="0">
      <text>
        <r>
          <rPr>
            <sz val="9"/>
            <color rgb="FF000000"/>
            <rFont val="Segoe UI"/>
            <family val="2"/>
            <charset val="1"/>
          </rPr>
          <t>Dk – Despesas liquidadas no ano-base com construção e reforma de imóveis, aquisição de veículos, equipamentos e programas de informática e demais bens permanentes, aquisição de imóveis ou bens de capital já em utilização e outras inversões financeiras.</t>
        </r>
      </text>
    </comment>
    <comment ref="A39" authorId="0" shapeId="0">
      <text>
        <r>
          <rPr>
            <sz val="9"/>
            <color rgb="FF000000"/>
            <rFont val="Segoe UI"/>
            <family val="2"/>
            <charset val="1"/>
          </rPr>
          <t>DPCO – Despesas liquidadas no ano-base com projetos de construção e de obras destinados aos órgãos integrantes da estrutura do Tribunal e de suas respectivas unidades vinculadas.</t>
        </r>
      </text>
    </comment>
    <comment ref="A40" authorId="0" shapeId="0">
      <text>
        <r>
          <rPr>
            <sz val="9"/>
            <color rgb="FF000000"/>
            <rFont val="Segoe UI"/>
            <family val="2"/>
            <charset val="1"/>
          </rPr>
          <t>DInf1 – Despesas liquidadas no ano-base com aquisição de software (pronto) e hardware de informática na área de tecnologia da informação e comunicação.</t>
        </r>
      </text>
    </comment>
    <comment ref="A41" authorId="0" shapeId="0">
      <text>
        <r>
          <rPr>
            <sz val="9"/>
            <color rgb="FF000000"/>
            <rFont val="Segoe UI"/>
            <family val="2"/>
            <charset val="1"/>
          </rPr>
          <t>DInf2 – Despesas liquidadas no ano-base com 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comunicação de dados e material de processamento de dados.</t>
        </r>
      </text>
    </comment>
    <comment ref="A42" authorId="0" shapeId="0">
      <text>
        <r>
          <rPr>
            <sz val="9"/>
            <color rgb="FF000000"/>
            <rFont val="Segoe UI"/>
            <family val="2"/>
            <charset val="1"/>
          </rPr>
          <t>DPlei – Despesas liquidadas no ano-base com a realização de pleitos eleitorais.</t>
        </r>
      </text>
    </comment>
    <comment ref="A43" authorId="0" shapeId="0">
      <text>
        <r>
          <rPr>
            <sz val="11"/>
            <color rgb="FF000000"/>
            <rFont val="Calibri"/>
            <family val="2"/>
            <charset val="1"/>
          </rPr>
          <t xml:space="preserve">DCap - </t>
        </r>
        <r>
          <rPr>
            <sz val="9"/>
            <color rgb="FF000000"/>
            <rFont val="Segoe UI"/>
            <family val="2"/>
            <charset val="1"/>
          </rPr>
          <t>Despesas liquidadas no ano-base com capacitação destinadas aos magistrados e servidores do Tribunal e de suas respectivas unidades vinculadas. Computam-se cursos presenciais e em EAD, graduações, pós-graduações e outras ações formativas (palestras, congressos, encontros, seminários, fóruns, workshops etc.). Não devem ser incluídos os gastos com diárias, passagens, locomoção, materiais de consumo e equipamentos.</t>
        </r>
      </text>
    </comment>
    <comment ref="A46" authorId="0" shapeId="0">
      <text>
        <r>
          <rPr>
            <sz val="9"/>
            <color rgb="FF000000"/>
            <rFont val="Segoe UI"/>
            <family val="2"/>
            <charset val="1"/>
          </rPr>
          <t>ODP – Dotações orçamentárias do ano base, do Tribunal e suas respectivas unidades vinculadas, classificadas no grupo de natureza de despesa (GND) 1. Excluem-se os valores que ao final do ano-base encontravam-se contingenciados.</t>
        </r>
      </text>
    </comment>
    <comment ref="A47" authorId="0" shapeId="0">
      <text>
        <r>
          <rPr>
            <sz val="9"/>
            <color rgb="FF000000"/>
            <rFont val="Segoe UI"/>
            <family val="2"/>
            <charset val="1"/>
          </rPr>
          <t xml:space="preserve">OK –Dotações orçamentárias do ano base, do Tribunal e suas respectivas unidades vinculadas, classificadas nos grupos de natureza de despesa (GND) 4 e 5. Excluem-se os valores que ao final do ano-base encontravam-se contingenciados.
</t>
        </r>
      </text>
    </comment>
    <comment ref="A48" authorId="0" shapeId="0">
      <text>
        <r>
          <rPr>
            <sz val="9"/>
            <color rgb="FF000000"/>
            <rFont val="Segoe UI"/>
            <family val="2"/>
            <charset val="1"/>
          </rPr>
          <t>OOC – Dotações orçamentárias do ano base, do Tribunal e suas respectivas unidades vinculadas, classificadas no grupo de natureza de despesa (GND) 3. Excluem-se os valores que ao final do ano-base encontravam-se contingenciados.</t>
        </r>
      </text>
    </comment>
    <comment ref="A52" authorId="0" shapeId="0">
      <text>
        <r>
          <rPr>
            <sz val="9"/>
            <color rgb="FF000000"/>
            <rFont val="Segoe UI"/>
            <family val="2"/>
            <charset val="1"/>
          </rPr>
          <t>Mag2º – Dotações orçamentárias do ano base, do Tribunal e suas respectivas unidades vinculadas, classificadas no grupo de natureza de despesa (GND) 3. Excluem-se os valores que ao final do ano-base encontravam-se contingenciados.</t>
        </r>
      </text>
    </comment>
    <comment ref="A53" authorId="0" shapeId="0">
      <text>
        <r>
          <rPr>
            <sz val="9"/>
            <color rgb="FF000000"/>
            <rFont val="Segoe UI"/>
            <family val="2"/>
            <charset val="1"/>
          </rPr>
          <t>MagSJ2º – Número de Magistrado lotados no 2º Grau, sem jurisdição (ex.: convocados e juízes auxiliares) no final do período-base.</t>
        </r>
      </text>
    </comment>
    <comment ref="A54" authorId="0" shapeId="0">
      <text>
        <r>
          <rPr>
            <sz val="9"/>
            <color rgb="FF000000"/>
            <rFont val="Segoe UI"/>
            <family val="2"/>
            <charset val="1"/>
          </rPr>
          <t>Mag1º – Número cargos de Magistrado no 1º grau, no final do período-base.</t>
        </r>
      </text>
    </comment>
    <comment ref="A5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Número de promotores eleitorais no final do período-base. </t>
        </r>
      </text>
    </comment>
    <comment ref="A5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Número de Procuradores Eleitorais no final do período-base
</t>
        </r>
      </text>
    </comment>
    <comment ref="A59" authorId="0" shapeId="0">
      <text>
        <r>
          <rPr>
            <sz val="9"/>
            <color rgb="FF000000"/>
            <rFont val="Segoe UI"/>
            <family val="2"/>
            <charset val="1"/>
          </rPr>
          <t>TCEfet – TNúmero total de cargos de provimento efetivo de servidor existentes, providos ou não, no quadro de pessoal do Tribunal e suas respectivas unidades vinculadas, no ano-base.</t>
        </r>
      </text>
    </comment>
    <comment ref="A61" authorId="0" shapeId="0">
      <text>
        <r>
          <rPr>
            <sz val="9"/>
            <color rgb="FF000000"/>
            <rFont val="Segoe UI"/>
            <family val="2"/>
            <charset val="1"/>
          </rPr>
          <t>TPEfet2º – TNúmero total de servidores ocupantes de cargo de provimento efetivo ou removidos para o Tribunal, lotados (definitivamente ou provisoriamente) na área judiciária do 2º grau, no final do período-base. Excluem-se os servidores que saíram por cessão, requisição ou remoção.</t>
        </r>
      </text>
    </comment>
    <comment ref="A62" authorId="0" shapeId="0">
      <text>
        <r>
          <rPr>
            <sz val="9"/>
            <color rgb="FF000000"/>
            <rFont val="Segoe UI"/>
            <family val="2"/>
            <charset val="1"/>
          </rPr>
          <t>TPEfet1º – Total de Pessoal do Quadro Efetivo na Área Judiciária de 1º grau: Número total de servidores ocupantes de cargo de provimento efetivo ou removidos para o Tribunal e suas respectivas unidades vinculadas, lotados (definitivamente ou provisoriamente) na área judiciária de 1º grau, no final do período-base. Excluem-se os servidores que saíram por cessão, requisição ou remoção.</t>
        </r>
      </text>
    </comment>
    <comment ref="A63" authorId="0" shapeId="0">
      <text>
        <r>
          <rPr>
            <sz val="9"/>
            <color rgb="FF000000"/>
            <rFont val="Segoe UI"/>
            <family val="2"/>
            <charset val="1"/>
          </rPr>
          <t xml:space="preserve">TPEfetAdm – Número total de servidores ocupantes de cargo de provimento efetivo ou removidos para o Tribunal e suas respectivas unidades vinculadas, lotados (definitivamente ou provisoriamente) na área administrativa, no final do período-base. Excluem-se servidores que saíram por cessão, requisição ou remoção.
</t>
        </r>
      </text>
    </comment>
    <comment ref="A65" authorId="0" shapeId="0">
      <text>
        <r>
          <rPr>
            <sz val="9"/>
            <color rgb="FF000000"/>
            <rFont val="Segoe UI"/>
            <family val="2"/>
            <charset val="1"/>
          </rPr>
          <t>TPI2º – Número total de servidores ocupantes de cargo de provimento efetivo externos ao quadro de pessoal do Tribunal e suas respectivas unidades vinculadas (cedidos ou requisitados), lotados (definitivamente ou provisoriamente) na área judiciária de 2º grau, no final do período-base.</t>
        </r>
      </text>
    </comment>
    <comment ref="A66" authorId="0" shapeId="0">
      <text>
        <r>
          <rPr>
            <sz val="9"/>
            <color rgb="FF000000"/>
            <rFont val="Segoe UI"/>
            <family val="2"/>
            <charset val="1"/>
          </rPr>
          <t>TPI1º – Número total de servidores ocupantes de cargo de provimento efetivo externos ao quadro de pessoal do Tribunal e suas respectivas unidades vinculadas (cedidos ou requisitados), lotados (definitivamente ou provisoriamente) na área judiciária de 1º grau, no final do período-base.</t>
        </r>
      </text>
    </comment>
    <comment ref="A67" authorId="0" shapeId="0">
      <text>
        <r>
          <rPr>
            <sz val="9"/>
            <color rgb="FF000000"/>
            <rFont val="Segoe UI"/>
            <family val="2"/>
            <charset val="1"/>
          </rPr>
          <t>TPIAdm – Número total de servidores ocupantes de cargo de provimento efetivo externos ao quadro de pessoal do Tribunal e suas respectivas unidades vinculadas (cedidos ou requisitados), lotados (definitivamente ou provisoriamente) na área administrativa, no final do período-base.</t>
        </r>
      </text>
    </comment>
    <comment ref="A69" authorId="0" shapeId="0">
      <text>
        <r>
          <rPr>
            <sz val="9"/>
            <color rgb="FF000000"/>
            <rFont val="Segoe UI"/>
            <family val="2"/>
            <charset val="1"/>
          </rPr>
          <t>TPSV2º – Número total de servidores ocupantes apenas de cargo em comissão, lotados (definitivamente ou provisoriamente) na área judiciária de 2º grau no final do período-base.</t>
        </r>
      </text>
    </comment>
    <comment ref="A70" authorId="0" shapeId="0">
      <text>
        <r>
          <rPr>
            <sz val="9"/>
            <color rgb="FF000000"/>
            <rFont val="Segoe UI"/>
            <family val="2"/>
            <charset val="1"/>
          </rPr>
          <t>TPSV1º –Número total de servidores ocupantes apenas de cargo em comissão, lotados (definitivamente ou provisoriamente) na área judiciária de 1º grau, no final do período-base.</t>
        </r>
      </text>
    </comment>
    <comment ref="A71" authorId="0" shapeId="0">
      <text>
        <r>
          <rPr>
            <sz val="9"/>
            <color rgb="FF000000"/>
            <rFont val="Segoe UI"/>
            <family val="2"/>
            <charset val="1"/>
          </rPr>
          <t>TPSVAdm – Número total de servidores ocupantes apenas de cargo em comissão no Tribunal e suas respectivas unidades vinculadas, lotados (definitivamente ou provisoriamente) na área administrativa, no final do período-base.</t>
        </r>
      </text>
    </comment>
    <comment ref="A73" authorId="0" shapeId="0">
      <text>
        <r>
          <rPr>
            <sz val="9"/>
            <color rgb="FF000000"/>
            <rFont val="Segoe UI"/>
            <family val="2"/>
            <charset val="1"/>
          </rPr>
          <t>TAS2º – soma do número de dias corridos que cada servidor lotado na área judiciária de 2º grau permaneceu afastado da atividade durante o período-base, considerados os servidores efetivos (TPEfet), os ocupantes apenas de cargo em comissão (TPSV) e os que ingressaram por cessão ou requisição (TPI). Consideram-se os afastamentos, as licenças e as concessões previstas em lei e, também, os dias que antecederem ao provimento do cargo, quando a entrada em exercício ocorrer no curso do ano-base. Não devem ser computados períodos de férias e recessos e os servidores que saíram por cessão ou requisição (TPS).</t>
        </r>
      </text>
    </comment>
    <comment ref="A74" authorId="0" shapeId="0">
      <text>
        <r>
          <rPr>
            <sz val="9"/>
            <color rgb="FF000000"/>
            <rFont val="Segoe UI"/>
            <family val="2"/>
            <charset val="1"/>
          </rPr>
          <t>TAS1º – soma do número de dias corridos que cada servidor lotado na área judiciária de 1º grau permaneceu afastado da atividade durante o período-base, considerados os servidores efetivos (TPEfet), os ocupantes apenas de cargo em comissão (TPSV) e os que ingressaram por cessão ou requisição (TPI). Consideram-se os afastamentos, as licenças e as concessões previstas em lei e, também, os dias que antecederem ao provimento do cargo, quando a entrada em exercício ocorrer no curso do ano-base. Não devem ser computados períodos de férias e recessos e os servidores que saíram por cessão ou requisição (TPS).</t>
        </r>
      </text>
    </comment>
    <comment ref="A75" authorId="0" shapeId="0">
      <text>
        <r>
          <rPr>
            <sz val="9"/>
            <color rgb="FF000000"/>
            <rFont val="Segoe UI"/>
            <family val="2"/>
            <charset val="1"/>
          </rPr>
          <t>TASAdm –soma do número de dias corridos que cada servidor lotado em área administrativa permaneceu afastado da atividade durante o período-base, considerados os servidores efetivos (TPEfet), os ocupantes apenas de cargo em comissão (TPSV), os que ingressaram por cessão ou requisição (TPI e TPIExt). Consideram-se os afastamentos, as licenças e as concessões previstas em lei e, também, os dias que antecederem ao provimento do cargo, quando a entrada em exercício ocorrer no curso do ano-base. Não devem ser computados períodos de férias e recessos e os servidores que saíram por cessão ou requisição (TPS).</t>
        </r>
      </text>
    </comment>
    <comment ref="A77" authorId="0" shapeId="0">
      <text>
        <r>
          <rPr>
            <sz val="9"/>
            <color rgb="FF000000"/>
            <rFont val="Segoe UI"/>
            <family val="2"/>
            <charset val="1"/>
          </rPr>
          <t>TFAuxE – Número total de estagiários do Tribunal e suas respectivas unidades vinculadas no final do período-base.</t>
        </r>
      </text>
    </comment>
    <comment ref="A78" authorId="0" shapeId="0">
      <text>
        <r>
          <rPr>
            <sz val="9"/>
            <color rgb="FF000000"/>
            <rFont val="Segoe UI"/>
            <family val="2"/>
            <charset val="1"/>
          </rPr>
          <t>TFAuxT – Número total de trabalhadores contratados por empresas prestadoras de serviços (terceirizados) ao Tribunal e suas respectivas unidades vinculadas, no final do período-base (ex.: recepcionistas, secretárias, motoristas, garçons, seguranças, brigadistas e vigilantes).</t>
        </r>
      </text>
    </comment>
    <comment ref="A80" authorId="0" shapeId="0">
      <text>
        <r>
          <rPr>
            <sz val="9"/>
            <color rgb="FF000000"/>
            <rFont val="Segoe UI"/>
            <family val="2"/>
            <charset val="1"/>
          </rPr>
          <t>TPS - número de servidores ocupantes de cargo de provimento efetivo, integrantes do quadro de pessoal do Tribunal e suas respectivas unidades vinculadas, que ao final do ano-base, estava prestando serviços (cedido ou requisitado) a outros órgãos do Poder Judiciário ou demais Poderes.</t>
        </r>
      </text>
    </comment>
    <comment ref="A81" authorId="0" shapeId="0">
      <text>
        <r>
          <rPr>
            <sz val="9"/>
            <color rgb="FF000000"/>
            <rFont val="Segoe UI"/>
            <family val="2"/>
            <charset val="1"/>
          </rPr>
          <t>TPIExt – Número total de pessoal que ingressou extraordinariamente por cessão ou requisição, tendo em vista, exclusivamente, a realização de pleito eleitoral, no final do ano-base.</t>
        </r>
      </text>
    </comment>
    <comment ref="A82" authorId="0" shapeId="0">
      <text>
        <r>
          <rPr>
            <sz val="9"/>
            <color rgb="FF000000"/>
            <rFont val="Segoe UI"/>
            <family val="2"/>
            <charset val="1"/>
          </rPr>
          <t>ServIn – Número de servidores inativos e instituidores de pensão no final do ano-base.</t>
        </r>
      </text>
    </comment>
    <comment ref="A83" authorId="0" shapeId="0">
      <text>
        <r>
          <rPr>
            <sz val="9"/>
            <color rgb="FF000000"/>
            <rFont val="Segoe UI"/>
            <family val="2"/>
            <charset val="1"/>
          </rPr>
          <t>TPEsc – Número total de servidores lotados (definitivamente ou provisoriamente) nas escolas judiciais de magistrados e/ou de servidores, ao final do ano-base, considerando os efetivos (TPEfet), os comissionados sem vínculo efetivo (TPSV) e os que ingressaram por cessão ou requisição (TPI e TPIExt). Consideram-se também os Centros de Estudos Judiciários.</t>
        </r>
      </text>
    </comment>
    <comment ref="A84" authorId="0" shapeId="0">
      <text>
        <r>
          <rPr>
            <sz val="9"/>
            <color rgb="FF000000"/>
            <rFont val="Segoe UI"/>
            <family val="2"/>
            <charset val="1"/>
          </rPr>
          <t>TPTIC – Número total de servidores lotados (definitivamente ou provisoriamente) na área de tecnologia da informação ao final do ano-base, considerando os efetivos (TPEfet), os comissionados sem vínculo efetivo (TPSV) e os que ingressaram por cessão ou requisição (TPI e TPIExt).</t>
        </r>
      </text>
    </comment>
    <comment ref="A87" authorId="0" shapeId="0">
      <text>
        <r>
          <rPr>
            <sz val="9"/>
            <color rgb="FF000000"/>
            <rFont val="Segoe UI"/>
            <family val="2"/>
            <charset val="1"/>
          </rPr>
          <t>CC2º – Número total de cargos em comissão existentes e alocados para servidores da área judiciária de 2º grau no final do ano-base, providos ou não.</t>
        </r>
      </text>
    </comment>
    <comment ref="A88" authorId="0" shapeId="0">
      <text>
        <r>
          <rPr>
            <sz val="9"/>
            <color rgb="FF000000"/>
            <rFont val="Segoe UI"/>
            <family val="2"/>
            <charset val="1"/>
          </rPr>
          <t>CC1º – Número total de cargos em comissão existentes e alocados para servidores da área judiciária do 1º grau no final do ano-base, providos ou não.</t>
        </r>
      </text>
    </comment>
    <comment ref="A89" authorId="0" shapeId="0">
      <text>
        <r>
          <rPr>
            <sz val="9"/>
            <color rgb="FF000000"/>
            <rFont val="Segoe UI"/>
            <family val="2"/>
            <charset val="1"/>
          </rPr>
          <t xml:space="preserve">CCAdm – Número total de cargos em comissão existentes e alocados para servidores da área administrativa no final do ano-base, providos ou não.
</t>
        </r>
      </text>
    </comment>
    <comment ref="A91" authorId="0" shapeId="0">
      <text>
        <r>
          <rPr>
            <sz val="9"/>
            <color rgb="FF000000"/>
            <rFont val="Segoe UI"/>
            <family val="2"/>
            <charset val="1"/>
          </rPr>
          <t>FC2º –Número total de funções de confiança existentes e alocadas para servidores da área judiciária de 2º grau no final do ano-base, providas ou não.</t>
        </r>
      </text>
    </comment>
    <comment ref="A92" authorId="0" shapeId="0">
      <text>
        <r>
          <rPr>
            <sz val="9"/>
            <color rgb="FF000000"/>
            <rFont val="Segoe UI"/>
            <family val="2"/>
            <charset val="1"/>
          </rPr>
          <t>FC1º – Número total de funções de confiança existentes e alocadas para servidores da área judiciária do 1º grau no final do ano-base, providas ou não.</t>
        </r>
      </text>
    </comment>
    <comment ref="A93" authorId="0" shapeId="0">
      <text>
        <r>
          <rPr>
            <sz val="9"/>
            <color rgb="FF000000"/>
            <rFont val="Segoe UI"/>
            <family val="2"/>
            <charset val="1"/>
          </rPr>
          <t>FCAdm – Número total de funções de confiança existentes e alocadas para servidores da área administrativa no final do ano-base, providas ou não.</t>
        </r>
      </text>
    </comment>
    <comment ref="A97" authorId="0" shapeId="0">
      <text>
        <r>
          <rPr>
            <sz val="9"/>
            <color rgb="FF000000"/>
            <rFont val="Segoe UI"/>
            <family val="2"/>
            <charset val="1"/>
          </rPr>
          <t>Comp – O número de microcomputadores e de notebooks, em condições de uso, existentes no Tribunal e em suas respectivas unidades vinculadas, no ano-base. Excluem-se os terminais de consulta.</t>
        </r>
      </text>
    </comment>
    <comment ref="A98" authorId="0" shapeId="0">
      <text>
        <r>
          <rPr>
            <sz val="9"/>
            <color rgb="FF000000"/>
            <rFont val="Segoe UI"/>
            <family val="2"/>
            <charset val="1"/>
          </rPr>
          <t>Ui – Número total de magistrados, servidores do quadro permanente, terceirizados, estagiários e contratados que utilizam de forma contínua computadores e notebooks no Tribunal e suas respectivas unidades vinculadas, no ano-base.</t>
        </r>
      </text>
    </comment>
    <comment ref="A99" authorId="0" shapeId="0">
      <text>
        <r>
          <rPr>
            <sz val="9"/>
            <color rgb="FF000000"/>
            <rFont val="Segoe UI"/>
            <family val="2"/>
            <charset val="1"/>
          </rPr>
          <t>Urnas – Número total de urnas, em condições de uso, existentes no Tribunal no ano-base. Excluem-se as urnas reservadas para substituição.</t>
        </r>
      </text>
    </comment>
    <comment ref="A101" authorId="0" shapeId="0">
      <text>
        <r>
          <rPr>
            <sz val="9"/>
            <color rgb="FF000000"/>
            <rFont val="Segoe UI"/>
            <family val="2"/>
            <charset val="1"/>
          </rPr>
          <t>m²Total – A área total de todos os prédios (próprios ou não) dos órgãos integrantes da estrutura do Tribunal e suas respectivas unidades vinculadas, independentemente da finalidade, incluindo área para arquivos, depósitos, auditórios, museus, estacionamentos privativos e jardins, existente no final do ano-base.</t>
        </r>
      </text>
    </comment>
    <comment ref="A102" authorId="0" shapeId="0">
      <text>
        <r>
          <rPr>
            <sz val="9"/>
            <color rgb="FF000000"/>
            <rFont val="Segoe UI"/>
            <family val="2"/>
            <charset val="1"/>
          </rPr>
          <t>m²Util – A área construída (própria ou não) destinada pelos órgãos integrantes da estrutura do Tribunal e suas respectivas unidades vinculadas à atividade-fim e à atividade de apoio administrativo no ano-base, desconsideradas as áreas utilizadas como jardins, creche, áreas de lazer, estacionamentos e museus.</t>
        </r>
      </text>
    </comment>
    <comment ref="A103" authorId="0" shapeId="0">
      <text>
        <r>
          <rPr>
            <sz val="9"/>
            <color rgb="FF000000"/>
            <rFont val="Segoe UI"/>
            <family val="2"/>
            <charset val="1"/>
          </rPr>
          <t>ArqDisp – Espaço, em metros lineares, disponibilizado para arquivo de processos judiciais e não-judiciais, inclusive aqueles em arquivo provisório, em cada Tribunal e suas respectivas unidades vinculadas no ano-base. Excluem-se os arquivos com guarda terceirizada.</t>
        </r>
      </text>
    </comment>
    <comment ref="A104" authorId="0" shapeId="0">
      <text>
        <r>
          <rPr>
            <sz val="9"/>
            <color rgb="FF000000"/>
            <rFont val="Segoe UI"/>
            <family val="2"/>
            <charset val="1"/>
          </rPr>
          <t>ArqNTUtil –Espaço, em metros lineares, utilizado para arquivo de processos judiciais e não-judiciais, inclusive aqueles em arquivo provisório, em cada Tribunal e suas unidades vinculadas no ano-base. Excluem-se os arquivos com guarda terceirizada. O espaço utilizado poderá superar o espaço disponibilizado (ArqDisp), com o intuito de indicar a existência de déficit de espaço, quando o arquivamento de processos ocorrer em locais inapropriados.</t>
        </r>
      </text>
    </comment>
    <comment ref="A105" authorId="0" shapeId="0">
      <text>
        <r>
          <rPr>
            <sz val="9"/>
            <color rgb="FF000000"/>
            <rFont val="Segoe UI"/>
            <family val="2"/>
            <charset val="1"/>
          </rPr>
          <t>ArqTUtil – espaço, em metros lineares, utilizado para arquivo com guarda terceirizada de processos judiciais e não-judiciais, inclusive aqueles em arquivo provisório, em cada Tribunal e suas unidades vinculadas no ano-base.</t>
        </r>
      </text>
    </comment>
    <comment ref="A106" authorId="0" shapeId="0">
      <text>
        <r>
          <rPr>
            <sz val="9"/>
            <color rgb="FF000000"/>
            <rFont val="Segoe UI"/>
            <family val="2"/>
            <charset val="1"/>
          </rPr>
          <t>MCDispUrna - Espaço, em metros cúbicos, disponibilizado para armazenamento de urnas eletrônicas no Tribunal e suas respectivas unidades vinculadas, no ano-base.</t>
        </r>
      </text>
    </comment>
    <comment ref="A107" authorId="0" shapeId="0">
      <text>
        <r>
          <rPr>
            <sz val="9"/>
            <color rgb="FF000000"/>
            <rFont val="Segoe UI"/>
            <family val="2"/>
            <charset val="1"/>
          </rPr>
          <t>MCUtilUrna - Espaço utilizado para armazenamento de urnas no Tribunal e suas respectivas unidades vinculadas, no ano-base. Considerando-se as medidas da caixa da urna modelo 2009: 23 (altura) x 42,5 (largura) x 52,5 (comprimento) = 51,32 cm³ é prudente reservar um espaço com 55cm³ para cada urna eletrônica.</t>
        </r>
      </text>
    </comment>
    <comment ref="A109" authorId="0" shapeId="0">
      <text>
        <r>
          <rPr>
            <sz val="9"/>
            <color rgb="FF000000"/>
            <rFont val="Segoe UI"/>
            <family val="2"/>
            <charset val="1"/>
          </rPr>
          <t>EL – Número de eleitores inscritos na área de atuação do Tribunal no período-base.</t>
        </r>
      </text>
    </comment>
    <comment ref="A113" authorId="0" shapeId="0">
      <text>
        <r>
          <rPr>
            <sz val="9"/>
            <color rgb="FF000000"/>
            <rFont val="Segoe UI"/>
            <family val="2"/>
            <charset val="1"/>
          </rPr>
          <t>CnOCrim2º – Casos Novos Originários no 2º Grau Criminais: Os processos criminais originários,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em grau de recurso oriundos de instância inferior e outros procedimentos passíveis de solução por despacho de mero expediente.</t>
        </r>
      </text>
    </comment>
    <comment ref="A114" authorId="0" shapeId="0">
      <text>
        <r>
          <rPr>
            <sz val="9"/>
            <color rgb="FF000000"/>
            <rFont val="Segoe UI"/>
            <family val="2"/>
            <charset val="1"/>
          </rPr>
          <t>CnONCrim2º – Casos Novos Originários no 2º Grau Não-Criminais: Os processos não-criminais originários,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em grau de recurso oriundos de instância inferior e outros procedimentos passíveis de solução por despacho de mero expediente.</t>
        </r>
      </text>
    </comment>
    <comment ref="A115" authorId="0" shapeId="0">
      <text>
        <r>
          <rPr>
            <sz val="9"/>
            <color rgb="FF000000"/>
            <rFont val="Segoe UI"/>
            <family val="2"/>
            <charset val="1"/>
          </rPr>
          <t>CnRCrim2º – Casos Novos Recursais no 2º Grau Criminais: Os processos criminais em grau de recurso oriundos de instância inferior,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originários e outros procedimentos passíveis de solução por despacho de mero expediente.</t>
        </r>
      </text>
    </comment>
    <comment ref="A116" authorId="0" shapeId="0">
      <text>
        <r>
          <rPr>
            <sz val="9"/>
            <color rgb="FF000000"/>
            <rFont val="Segoe UI"/>
            <family val="2"/>
            <charset val="1"/>
          </rPr>
          <t>CnRNCrim2º – Casos Novos Recursais no 2º Grau Não-Criminais: Os processos não-criminais em grau de recurso oriundos de instância inferior, que foram protocolizados e interpostos para julgamento no 2º Grau, no período-base (semestre). Excluem-se os recursos internos (embargos de declaração, agravos regimentais, pedidos de reconsideração, recursos contra decisão monocrática de juiz substituto e correições parciais), os recursos externos (recursos ordinários, recursos especiais eleitorais e agravos de instrumento), os processos em grau de recurso oriundos de instância inferior, os processos originários e outros procedimentos passíveis de solução por despacho de mero expediente.</t>
        </r>
      </text>
    </comment>
    <comment ref="A117" authorId="0" shapeId="0">
      <text>
        <r>
          <rPr>
            <sz val="9"/>
            <color rgb="FF000000"/>
            <rFont val="Segoe UI"/>
            <family val="2"/>
            <charset val="1"/>
          </rPr>
          <t>CnElet2º – Casos Novos Eletrônicos no 2º Grau: Os processos eletrônicos, originários e em grau de recurso oriundos de instância inferior, que ingressaram no 2º Grau no período-base (semestre). Consideram-se apenas as classes processuais compreendidas nas variáveis: a) CnONCrim2º – Casos Novos Originários no 2º Grau não-criminais; b) CnOCrim2º – Casos Novos Originários no 2º Grau criminais; c) CnRNCrim2º – Casos Novos Recursais no 2º Grau não-criminais e d) CnRCrim2º – Casos Novos Recursais no 2º Grau criminais.</t>
        </r>
      </text>
    </comment>
    <comment ref="A118" authorId="0" shapeId="0">
      <text>
        <r>
          <rPr>
            <sz val="9"/>
            <color rgb="FF000000"/>
            <rFont val="Segoe UI"/>
            <family val="2"/>
            <charset val="1"/>
          </rPr>
          <t>CnCCrim1º – Casos Novos de Conhecimento no 1º Grau Criminais: Os processos criminais de conhecimento, cautelares, mandamentais e ações constitucionais que ingressaram ou foram protocolizados no 1º Grau no período-base (semestre), incluídos os embargos de terceiros. Excluem-se, os recursos internos (embargos de declaração), as cartas precatórias e de ordem recebidas e outros procedimentos passíveis de solução por despacho de mero expediente.</t>
        </r>
      </text>
    </comment>
    <comment ref="A119" authorId="0" shapeId="0">
      <text>
        <r>
          <rPr>
            <sz val="9"/>
            <color rgb="FF000000"/>
            <rFont val="Segoe UI"/>
            <family val="2"/>
            <charset val="1"/>
          </rPr>
          <t>CnCNCrim1º – Casos Novos de Conhecimento no 1º Grau Não-Criminais: Os processos não-criminais de conhecimento, cautelares, mandamentais e ações constitucionais que ingressaram ou foram protocolizados no 1º Grau no período-base (semestre), incluídos os embargos do devedor na execução de título extrajudicial e na execução fiscal e os embargos de terceiros. Excluem-se os embargos à execução de título judicial, as impugnações aos cálculos e ao cumprimento de títulos judiciais, os recursos internos (embargos de declaração), as cartas precatórias e de ordem recebidas e outros procedimentos passíveis de solução por despacho de mero expediente.</t>
        </r>
      </text>
    </comment>
    <comment ref="A120" authorId="0" shapeId="0">
      <text>
        <r>
          <rPr>
            <sz val="9"/>
            <color rgb="FF000000"/>
            <rFont val="Segoe UI"/>
            <family val="2"/>
            <charset val="1"/>
          </rPr>
          <t>CnExtFisc1º – Casos Novos de Execução Fiscal no 1º grau: As execuções fiscais que ingressaram ou foram protocolizadas no 1º Grau no período-base (semestre). Excluem-se os precatórios judiciais e as Requisições de Pequeno Valor (RPV’s)</t>
        </r>
      </text>
    </comment>
    <comment ref="A121" authorId="0" shapeId="0">
      <text>
        <r>
          <rPr>
            <sz val="9"/>
            <color rgb="FF000000"/>
            <rFont val="Segoe UI"/>
            <family val="2"/>
            <charset val="1"/>
          </rPr>
          <t>CnElet1º – Casos Novos Eletrônicos no 1º Grau: Os processos eletrônicos que ingressaram no 1º Grau no período-base (semestre). Consideram-se apenas as classes processuais compreendidas nas variáveis: a) CnCNCrim1º – Casos Novos de Conhecimento no 1º Grau não-criminais; b) CnCCrim1º – Casos Novos de Conhecimento no 1º Grau criminais e c) CnExtFisc1º – Casos Novos de Execução Fiscal no 1º grau.</t>
        </r>
      </text>
    </comment>
    <comment ref="A123" authorId="0" shapeId="0">
      <text>
        <r>
          <rPr>
            <sz val="9"/>
            <color rgb="FF000000"/>
            <rFont val="Segoe UI"/>
            <family val="2"/>
            <charset val="1"/>
          </rPr>
          <t>CpCrim2º – Casos Pendentes no 2º Grau Criminais: Saldo residual de processos criminais, originários e em grau de recurso oriundos de instância inferior, que não foram baixados no 2º Grau até o final do período-base (semestre), incluídos os processos em arquivo provisório, suspensos ou sobrestados. Consideram-se apenas as classes processuais compreendidas nas variáveis: a) CnOCrim2º – Casos Novos Originários no 2º Grau criminais e b) CnRCrim2º – Casos Novos Recursais no 2º Grau criminais.</t>
        </r>
      </text>
    </comment>
    <comment ref="A124" authorId="0" shapeId="0">
      <text>
        <r>
          <rPr>
            <sz val="9"/>
            <color rgb="FF000000"/>
            <rFont val="Segoe UI"/>
            <family val="2"/>
            <charset val="1"/>
          </rPr>
          <t>CpNCrim2º – Casos Pendentes no 2º Grau Não-Criminais: Saldo residual de processos não-criminais, originários e em grau de recurso oriundos de instância inferior, que não foram baixados no 2º grau até o final do período-base (semestre), incluídos os processos em arquivo provisório, suspensos ou sobrestados. Consideram-se apenas as classes processuais compreendidas nas variáveis: a) CnONCrim2º – Casos Novos Originários no 2º Grau não-criminais e b) CnRNCrim2º – Casos Novos Recursais no 2º Grau não-criminais.</t>
        </r>
      </text>
    </comment>
    <comment ref="A125" authorId="0" shapeId="0">
      <text>
        <r>
          <rPr>
            <sz val="9"/>
            <color rgb="FF000000"/>
            <rFont val="Segoe UI"/>
            <family val="2"/>
            <charset val="1"/>
          </rPr>
          <t>CpCCrim1º – Casos Pendentes de Conhecimento no 1º Grau Criminais: Saldo residual de processos criminais de conhecimento, cautelares, mandamentais e ações constitucionais que não foram baixados no 1º grau até o final do período-base (semestre), incluídos os processos em arquivo provisório, suspensos ou sobrestados. Consideram-se apenas as classes processuais compreendidas na variável CnCCrim1º – Casos novos de conhecimento no 1º grau criminais.</t>
        </r>
      </text>
    </comment>
    <comment ref="A126" authorId="0" shapeId="0">
      <text>
        <r>
          <rPr>
            <sz val="9"/>
            <color rgb="FF000000"/>
            <rFont val="Segoe UI"/>
            <family val="2"/>
            <charset val="1"/>
          </rPr>
          <t>CpCNCrim1º – Casos Pendentes de Conhecimento no 1º Grau Não-Criminais: Saldo residual de processos não-criminais de conhecimento, cautelares, mandamentais e ações constitucionais que não foram baixados no 1º grau até o final do período-base (semestre), incluídos os processos em arquivo provisório, suspensos ou sobrestados. Consideram-se apenas as classes processuais compreendidas na variável CnCNCrim1º – Casos novos de conhecimento no 1º grau não-criminais.</t>
        </r>
      </text>
    </comment>
    <comment ref="A127" authorId="0" shapeId="0">
      <text>
        <r>
          <rPr>
            <sz val="9"/>
            <color rgb="FF000000"/>
            <rFont val="Segoe UI"/>
            <family val="2"/>
            <charset val="1"/>
          </rPr>
          <t>CpExtFisc1º – Casos Pendentes de Execução Fiscal no 1º grau: Saldo residual de processos de execução fiscal que não foram baixados no 1º grau até o final do período-base (semestre), incluídos os processos em arquivo provisório, suspensos ou sobrestados. Consideram-se apenas as classes processuais compreendidas na variável CnExtFisc1º – Casos novos de execução fiscal no 1º grau.</t>
        </r>
      </text>
    </comment>
    <comment ref="A129" authorId="0" shapeId="0">
      <text>
        <r>
          <rPr>
            <sz val="9"/>
            <color rgb="FF000000"/>
            <rFont val="Segoe UI"/>
            <family val="2"/>
            <charset val="1"/>
          </rPr>
          <t>TBaixCrim2º – Total de Processos Baixados no 2º Grau Criminais: Os processos criminais, originários e em grau de recurso oriundos de instância inferior, que foram baixados pelo 2º Grau no período-base (semestre). Consideram-se baixados os processos: a) remetidos para outros órgãos judiciais competentes, desde que vinculados a tribunais diferentes; b) remetidos para as instâncias superiores ou inferiores;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Consideram-se apenas as baixas nas classes processuais compreendidas nas variáveis: a) CnOCrim2º – Casos Novos Originários no 2º Grau criminais e b) CnRCrim2º – Casos Novos Recursais no 2º Grau criminais.</t>
        </r>
      </text>
    </comment>
    <comment ref="A130" authorId="0" shapeId="0">
      <text>
        <r>
          <rPr>
            <sz val="9"/>
            <color rgb="FF000000"/>
            <rFont val="Segoe UI"/>
            <family val="2"/>
            <charset val="1"/>
          </rPr>
          <t>TBaixNCrim2º – Total de Processos Baixados no 2º Grau Não-Criminais: Os processos não-criminais, originários e em grau de recurso oriundos de instância inferior, que foram baixados pelo 2º Grau no período-base (semestre). Consideram-se baixados os processos: a) remetidos para outros órgãos judiciais competentes, desde que vinculados a tribunais diferentes; b) remetidos para as instâncias superiores ou inferiores;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Consideram-se apenas as baixas nas classes processuais compreendidas nas variáveis: a) CnONCrim2º – Casos Novos Originários no 2º Grau não-criminais e b) CnRNCrim2º – Casos Novos Recursais no 2º Grau não-criminais.</t>
        </r>
      </text>
    </comment>
    <comment ref="A131" authorId="0" shapeId="0">
      <text>
        <r>
          <rPr>
            <sz val="9"/>
            <color rgb="FF000000"/>
            <rFont val="Segoe UI"/>
            <family val="2"/>
            <charset val="1"/>
          </rPr>
          <t>TBaixCCrim1º – Processos de Conhecimento Baixados no 1º Grau Criminais: Os processos criminais de conhecimento, cautelares, mandamentais e ações constitucionais que foram baixados pelo 1º Grau no período-base (semestre), incluídos os embargos de terceiros. Consideram-se baixados os processos: a) remetidos para outros órgãos judiciais competentes, desde que vinculados a tribunais diferentes; b) remetidos para as instâncias superiores e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Incluem-se apenas as baixas nas classes processuais compreendidas na variável CnCCrim1º – Casos novos de conhecimento no 1º grau criminais.</t>
        </r>
      </text>
    </comment>
    <comment ref="A132" authorId="0" shapeId="0">
      <text>
        <r>
          <rPr>
            <sz val="9"/>
            <color rgb="FF000000"/>
            <rFont val="Segoe UI"/>
            <family val="2"/>
            <charset val="1"/>
          </rPr>
          <t>TBaixCNCrim1º – Processos de Conhecimento Baixados no 1º Grau Não-Criminais: Os processos não-criminais de conhecimento, cautelares, mandamentais e ações constitucionais que foram baixados pelo 1º Grau no período-base (semestre), incluídos os embargos do devedor na execução de título extrajudicial e na execução fiscal e os embargos de terceiros. Consideram-se baixados os processos: a) remetidos para outros órgãos judiciais competentes, desde que vinculados a tribunais diferentes; b) remetidos para as instâncias superiores;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Incluem-se apenas as baixas nas classes processuais compreendidas na variável CnCNCrim1º – Casos novos de conhecimento no 1º grau não-criminais.</t>
        </r>
      </text>
    </comment>
    <comment ref="A133" authorId="0" shapeId="0">
      <text>
        <r>
          <rPr>
            <sz val="9"/>
            <color rgb="FF000000"/>
            <rFont val="Segoe UI"/>
            <family val="2"/>
            <charset val="1"/>
          </rPr>
          <t>TBaixExtFisc1º – Total de Processos Baixados de Execução Fiscal no 1º Grau: Os processos de execuções fiscais que foram baixados pelo 1º Grau no período-base (semestre). Consideram-se baixados os processos: a) remetidos para outros órgãos judiciais competentes, desde que vinculados a tribunais diferentes; b) remetidos para a instância superior; c) arquivados definitivamente. Não se constituem por baixas as remessas para cumprimento de diligências, as entregas para carga/vista, os sobrestamentos, as suspensões e os arquivamentos provisórios. Havendo mais de um movimento de baixa no mesmo processo, apenas o primeiro deve ser considerado. Incluem-se apenas as classes processuais compreendidas na variável CnExtFisc1º – Casos novos de execução fiscal no 1º grau.</t>
        </r>
      </text>
    </comment>
    <comment ref="A13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ReatCrim2º – Casos Reativados no 2º Grau Criminais: Todos os processos computados em CpCrim2º ao final do ano-base e que foram reativados durante o ano-base, ou seja, estavam baixados mas voltaram a tramitar sem figurar como caso novo. </t>
        </r>
      </text>
    </comment>
    <comment ref="A136" authorId="0" shapeId="0">
      <text>
        <r>
          <rPr>
            <sz val="9"/>
            <color rgb="FF000000"/>
            <rFont val="Segoe UI"/>
            <family val="2"/>
            <charset val="1"/>
          </rPr>
          <t>ReatNCrim2º –  Casos Reativados no 2º Grau Não Criminais: Todos os processos computados em CpNCrim2º ao final do ano-base e que foram reativados durante o ano-base, ou seja, estavam baixados mas voltaram a tramitar sem figurar como caso novo</t>
        </r>
      </text>
    </comment>
    <comment ref="A137" authorId="0" shapeId="0">
      <text>
        <r>
          <rPr>
            <sz val="9"/>
            <color rgb="FF000000"/>
            <rFont val="Segoe UI"/>
            <family val="2"/>
            <charset val="1"/>
          </rPr>
          <t>ReatCCrim1º – Casos Reativados de Conhecimento no 1º Grau Criminais: Todos os processos computados em CpCCrim1º ao final do ano-base e que foram reativados durante o ano-base, ou seja, estavam baixados mas voltaram a tramitar sem figurar como caso novo</t>
        </r>
      </text>
    </comment>
    <comment ref="A138" authorId="0" shapeId="0">
      <text>
        <r>
          <rPr>
            <sz val="9"/>
            <color rgb="FF000000"/>
            <rFont val="Segoe UI"/>
            <family val="2"/>
            <charset val="1"/>
          </rPr>
          <t xml:space="preserve">ReatCNCrim1º – Casos Reativados de Conhecimento no 1º Grau Não-Criminais: Todos os processos computados em CpCNCrim1º ao final do ano-base e que foram reativados durante o ano-base, ou seja, estavam baixados mas voltaram a tramitar sem figurar como caso novo. </t>
        </r>
      </text>
    </comment>
    <comment ref="A139" authorId="0" shapeId="0">
      <text>
        <r>
          <rPr>
            <sz val="9"/>
            <color rgb="FF000000"/>
            <rFont val="Segoe UI"/>
            <family val="2"/>
            <charset val="1"/>
          </rPr>
          <t xml:space="preserve">ReatExtFisc1º – Casos Reativados de Execução Fiscal no 1º grau: Todos os processos computados em CpExtFisc1º ao final do ano-base e que foram reativados durante o ano-base, ou seja, estavam baixados mas voltaram a tramitar sem figurar como caso novo. </t>
        </r>
      </text>
    </comment>
    <comment ref="A141" authorId="0" shapeId="0">
      <text>
        <r>
          <rPr>
            <sz val="9"/>
            <color rgb="FF000000"/>
            <rFont val="Segoe UI"/>
            <family val="2"/>
            <charset val="1"/>
          </rPr>
          <t>DecCrim2º – Decisões terminativas de processo criminal no 2º Grau: Todas as decisões criminais, colegiadas e monocráticas que põem fim à relação processual no 2º Grau, excluindo os despachos de mero expediente e as decisões interlocutórias no período-base (semestre). Havendo mais de uma decisão no mesmo processo, todas devem ser consideradas. Consideram-se apenas as decisões nas classes processuais compreendidas nas variáveis: a) CnOCrim2º – Casos Novos Originários no 2º Grau criminais e b) CnRCrim2º – Casos Novos Recursais no 2º Grau criminais.</t>
        </r>
      </text>
    </comment>
    <comment ref="A142" authorId="0" shapeId="0">
      <text>
        <r>
          <rPr>
            <sz val="9"/>
            <color rgb="FF000000"/>
            <rFont val="Segoe UI"/>
            <family val="2"/>
            <charset val="1"/>
          </rPr>
          <t>DecNCrim2º – Decisões terminativas de processo não-criminal no 2º Grau: Todas as decisões não-criminais, colegiadas e monocráticas que põem fim à relação processual no 2º Grau, excluindo os despachos de mero expediente e as decisões interlocutórias no período-base (semestre). Havendo mais de uma decisão no mesmo processo, todas devem ser consideradas. Consideram-se apenas as decisões nas classes processuais compreendidas nas variáveis: a) CnONCrim2º – Casos Novos Originários no 2º Grau não-criminais e b) CnRNCrim2º – Casos Novos Recursais no 2º Grau não-criminais.</t>
        </r>
      </text>
    </comment>
    <comment ref="A143" authorId="0" shapeId="0">
      <text>
        <r>
          <rPr>
            <sz val="9"/>
            <color rgb="FF000000"/>
            <rFont val="Segoe UI"/>
            <family val="2"/>
            <charset val="1"/>
          </rPr>
          <t>DecH2º – Decisões Homologatórias de Acordos no 2º Grau: Total de decisões homologatórias de acordos, referentes a conflitos que já são objeto de processo em curso no 2º grau da Justiça, no período-base (semestre). Incluem-se apenas as classes processuais compreendidas na variável: Cn2º – Casos Novos de 2º Grau.</t>
        </r>
      </text>
    </comment>
    <comment ref="A144" authorId="0" shapeId="0">
      <text>
        <r>
          <rPr>
            <sz val="9"/>
            <color rgb="FF000000"/>
            <rFont val="Segoe UI"/>
            <family val="2"/>
            <charset val="1"/>
          </rPr>
          <t>SentCCrim1º – Sentenças de Conhecimento no 1º grau Criminais: Todas as sentenças criminais proferidas na fase de conhecimento de 1º Grau no período-base (semestre). Havendo mais de uma sentença no mesmo processo, todas devem ser consideradas. Incluem-se apenas as sentenças nas classes processuais compreendidas na variável CnCCrim1º – Casos novos de conhecimento no 1º grau criminais.</t>
        </r>
      </text>
    </comment>
    <comment ref="A145" authorId="0" shapeId="0">
      <text>
        <r>
          <rPr>
            <sz val="9"/>
            <color rgb="FF000000"/>
            <rFont val="Segoe UI"/>
            <family val="2"/>
            <charset val="1"/>
          </rPr>
          <t>SentCNCrim1º – Sentenças de Conhecimento no 1º grau Não-Criminais: Todas as sentenças não-criminais proferidas na fase de conhecimento de 1º Grau no período-base (semestre). Havendo mais de uma sentença no mesmo processo, todas devem ser consideradas. Incluem-se apenas as sentenças nas classes processuais compreendidas na variável CnCNCrim1º – Casos novos de conhecimento no 1º Grau não-criminais.</t>
        </r>
      </text>
    </comment>
    <comment ref="A146" authorId="0" shapeId="0">
      <text>
        <r>
          <rPr>
            <sz val="9"/>
            <color rgb="FF000000"/>
            <rFont val="Segoe UI"/>
            <family val="2"/>
            <charset val="1"/>
          </rPr>
          <t>SentExtFisc1º – Sentenças em Execução Fiscal no 1º grau: Todas as sentenças em execução fiscal proferidas no 1º Grau no período-base (semestre). Havendo mais de uma sentença no mesmo processo, todas devem ser consideradas.</t>
        </r>
      </text>
    </comment>
    <comment ref="A147" authorId="0" shapeId="0">
      <text>
        <r>
          <rPr>
            <sz val="9"/>
            <color rgb="FF000000"/>
            <rFont val="Segoe UI"/>
            <family val="2"/>
            <charset val="1"/>
          </rPr>
          <t>SentH1º – Sentenças Homologatórias de Acordos no 1º Grau: Total de sentenças homologatórias de acordos, referentes a conflitos que já são objeto de processo em curso 1º grau da Justiça, no período-base (semestre). Incluem-se as mesmas classes processuais compreendidas na variável Cn1º – Casos novos de 1º Grau.</t>
        </r>
      </text>
    </comment>
    <comment ref="A149" authorId="0" shapeId="0">
      <text>
        <r>
          <rPr>
            <sz val="9"/>
            <color rgb="FF000000"/>
            <rFont val="Segoe UI"/>
            <family val="2"/>
            <charset val="1"/>
          </rPr>
          <t>SuS2º – Processos Suspensos ou Sobrestados ou em Arquivo Provisório no 2º Grau:  Os processos originários e em grau de recurso oriundos de instância inferior, que estão suspensos ou sobrestados ou em arquivo provisório no 2º grau, no final do período-base (semestre). Computam-se os processos aguardando cumprimento de acordo e os processos aguardando decisão em repercussão geral (SuSRG2º). Consideram-se apenas as classes processuais da variável Cn2º – Casos Novos no 2º grau.</t>
        </r>
      </text>
    </comment>
    <comment ref="A150" authorId="0" shapeId="0">
      <text>
        <r>
          <rPr>
            <sz val="9"/>
            <color rgb="FF000000"/>
            <rFont val="Segoe UI"/>
            <family val="2"/>
            <charset val="1"/>
          </rPr>
          <t>SuSRG2º – Processos Suspensos ou Sobrestados no 2º grau por Repercussão Geral: Total de processos que, no final do período-base (semestre), estavam suspensos ou sobrestados no 2º grau aguardando decisão do Supremo Tribunal Federal (STF) em razão de Repercussão Geral reconhecida e não julgada. Incluem-se as mesmas classes processuais da variável Cn2º – Casos Novos no 2º grau. Dispositivo legal: CPC 543 – B, §1º e §3º.</t>
        </r>
      </text>
    </comment>
    <comment ref="A151" authorId="0" shapeId="0">
      <text>
        <r>
          <rPr>
            <sz val="9"/>
            <color rgb="FF000000"/>
            <rFont val="Segoe UI"/>
            <family val="2"/>
            <charset val="1"/>
          </rPr>
          <t>SuS1º – Processos Suspensos ou Sobrestados ou em Arquivo Provisório no 1º Grau:  Total de processos suspensos ou sobrestados ou em arquivo provisório no 1º grau, no final do período-base (semestre). Computam-se, além dos casos de suspensão ou sobrestamento da execução, os processos com precatório expedido e pendente de pagamento, as execuções em que houve parcelamento da dívida, os processos aguardando cumprimento de acordo e os processos aguardando decisão em repercussão geral (SusRG1º). Consideram-se apenas as classes processuais compreendidas na variável Cn1º – Casos Novos de 1º Grau.</t>
        </r>
      </text>
    </comment>
    <comment ref="A152" authorId="0" shapeId="0">
      <text>
        <r>
          <rPr>
            <sz val="9"/>
            <color rgb="FF000000"/>
            <rFont val="Segoe UI"/>
            <family val="2"/>
            <charset val="1"/>
          </rPr>
          <t>SuSRG1º – Processos Suspensos ou Sobrestados no 1º grau por Repercussão Geral: Total de processos que, no final do período-base (semestre), estavam suspensos ou sobrestados no 1º grau aguardando decisão do Supremo Tribunal Federal (STF) em razão de Repercussão Geral Reconhecida e não julgada. Consideram-se apenas as classes processuais compreendidas na variável Cn1º – Casos Novos de 1º grau. Dispositivo legal: CPC 543 – B, §1º e §3º.</t>
        </r>
      </text>
    </comment>
    <comment ref="A154" authorId="0" shapeId="0">
      <text>
        <r>
          <rPr>
            <sz val="9"/>
            <color rgb="FF000000"/>
            <rFont val="Segoe UI"/>
            <family val="2"/>
            <charset val="1"/>
          </rPr>
          <t>Rint2º – Recursos Internos no 2º Grau: Os recursos interpostos de decisão no 2º Grau para julgamento no mesmo grau de jurisdição, no período-base (semestre), abrangendo os embargos de declaração, os agravos regimentais e os pedidos de reconsideração. Excluem-se os recursos externos (recursos ordinários, recursos especiais eleitorais e agravos de instrumento).</t>
        </r>
      </text>
    </comment>
    <comment ref="A155" authorId="0" shapeId="0">
      <text>
        <r>
          <rPr>
            <sz val="9"/>
            <color rgb="FF000000"/>
            <rFont val="Segoe UI"/>
            <family val="2"/>
            <charset val="1"/>
          </rPr>
          <t>RintP2º – Recursos Internos Pendentes no 2º Grau: Saldo residual de recursos interpostos contra decisão do 2º Grau, para julgamento no mesmo grau de jurisdição, e que não foram decididos até o final do período-base (semestre), abrangendo os embargos de declaração, os agravos regimentais e os pedidos de reconsideração. Excluem-se os recursos externos (recursos ordinários, recursos especiais eleitorais e agravos de instrumento).</t>
        </r>
      </text>
    </comment>
    <comment ref="A156" authorId="0" shapeId="0">
      <text>
        <r>
          <rPr>
            <sz val="9"/>
            <color rgb="FF000000"/>
            <rFont val="Segoe UI"/>
            <family val="2"/>
            <charset val="1"/>
          </rPr>
          <t>RintJ2º – Recursos Internos Julgados no 2º Grau: Os recursos interpostos contra decisão do 2º Grau, julgados no período-base (semestre), abrangendo os embargos de declaração, os agravos regimentais e os pedidos de reconsideração. Excluem-se os recursos externos (recursos ordinários, recursos especiais eleitorais e agravos de instrumento).</t>
        </r>
      </text>
    </comment>
    <comment ref="A157" authorId="0" shapeId="0">
      <text>
        <r>
          <rPr>
            <sz val="9"/>
            <color rgb="FF000000"/>
            <rFont val="Segoe UI"/>
            <family val="2"/>
            <charset val="1"/>
          </rPr>
          <t>RIntC1º – Recursos Internos no 1º Grau na Fase de Conhecimento: Os embargos de declaração opostos contra decisão de 1º Grau, no período-base (semestre).</t>
        </r>
      </text>
    </comment>
    <comment ref="A158" authorId="0" shapeId="0">
      <text>
        <r>
          <rPr>
            <sz val="9"/>
            <color rgb="FF000000"/>
            <rFont val="Segoe UI"/>
            <family val="2"/>
            <charset val="1"/>
          </rPr>
          <t>RIntCP1º – Recursos Internos Pendentes no 1º Grau na Fase de Conhecimento: Saldo residual de embargos de declaração contra decisão de 1º Grau, que não foram decididos até o final do período-base (semestre).</t>
        </r>
      </text>
    </comment>
    <comment ref="A159" authorId="0" shapeId="0">
      <text>
        <r>
          <rPr>
            <sz val="9"/>
            <color rgb="FF000000"/>
            <rFont val="Segoe UI"/>
            <family val="2"/>
            <charset val="1"/>
          </rPr>
          <t>RIntCJ1º – Recursos Internos Julgados no 1º Grau na Fase de Conhecimento: Os embargos de declaração julgados contra decisão de 1º Grau, no período-base (semestre).</t>
        </r>
      </text>
    </comment>
    <comment ref="A161" authorId="0" shapeId="0">
      <text>
        <r>
          <rPr>
            <sz val="9"/>
            <color rgb="FF000000"/>
            <rFont val="Segoe UI"/>
            <family val="2"/>
            <charset val="1"/>
          </rPr>
          <t>Rsup2° – Recursos à Instância Superior no 2º Grau: Os recursos interpostos em decisões do 2º grau, endereçados ao Tribunal Superior, no período-base (semestre).</t>
        </r>
      </text>
    </comment>
    <comment ref="A162" authorId="0" shapeId="0">
      <text>
        <r>
          <rPr>
            <sz val="9"/>
            <color rgb="FF000000"/>
            <rFont val="Segoe UI"/>
            <family val="2"/>
            <charset val="1"/>
          </rPr>
          <t>Apublic2º – Acórdãos Publicados no 2º Grau: Os acórdãos em processos judiciais publicados pelo 2º grau passíveis de recurso para os Tribunais Superiores no período-base (semestre), excluídos os acórdãos proferidos em embargos de declaração.</t>
        </r>
      </text>
    </comment>
    <comment ref="A163" authorId="0" shapeId="0">
      <text>
        <r>
          <rPr>
            <sz val="9"/>
            <color rgb="FF000000"/>
            <rFont val="Segoe UI"/>
            <family val="2"/>
            <charset val="1"/>
          </rPr>
          <t>RSup1º – Recursos à Instância Superior no 1º Grau: Todos os recursos interpostos de decisões judiciais do 1º Grau, endereçadas ao 2º Grau no período-base (semestre).</t>
        </r>
      </text>
    </comment>
    <comment ref="A164" authorId="0" shapeId="0">
      <text>
        <r>
          <rPr>
            <sz val="9"/>
            <color rgb="FF000000"/>
            <rFont val="Segoe UI"/>
            <family val="2"/>
            <charset val="1"/>
          </rPr>
          <t>DeRExt1º – Decisões no 1º Grau Passíveis de Recurso Externo: Todas as sentenças e as decisões proferidas no período-base (semestre), passíveis de recurso para o 2º Grau.</t>
        </r>
      </text>
    </comment>
    <comment ref="A168" authorId="0" shapeId="0">
      <text>
        <r>
          <rPr>
            <sz val="9"/>
            <color rgb="FF000000"/>
            <rFont val="Segoe UI"/>
            <family val="2"/>
            <charset val="1"/>
          </rPr>
          <t>TpTot – Tempo Total de Tramitação dos Processos Arquivados Definitivamente: Para cada processo arquivado definitivamente durante o ano-base, calcular o número de dias corridos entre a data do protocolo na instância originária e a data do arquivamento definitivo. Após, calcular a média dos tempos, a mediana dos tempos, o desvio padrão dos tempos e o número de processos considerados.  Consideram-se apenas as classes processuais compreendidas nas variáveis: a) Cn2º – Casos Novos no 2º grau e b) Cn1º – Casos Novos de 1º grau.</t>
        </r>
      </text>
    </comment>
    <comment ref="A175" authorId="0" shapeId="0">
      <text>
        <r>
          <rPr>
            <sz val="9"/>
            <color rgb="FF000000"/>
            <rFont val="Segoe UI"/>
            <family val="2"/>
            <charset val="1"/>
          </rPr>
          <t>TpCp2º – Tempo de Tramitação dos Processos Pendentes de 2º Grau: para cada processo de 2º grau, pendente ao final o ano-base, calcular o número de dias corridos entre a data do protocolo no 2º grau e o último dia do ano-base. Após, calcular a média dos tempos, a mediana dos tempos, o desvio padrão dos tempos e o número de processos considerados. Consideram-se os mesmos processos e critérios das variáveis: a) CpCrim2º – Casos Pendentes no 2º Grau Criminais e b) CpNCrim2º – Casos Pendentes no 2º Grau Não-Criminais.</t>
        </r>
      </text>
    </comment>
    <comment ref="A180" authorId="0" shapeId="0">
      <text>
        <r>
          <rPr>
            <sz val="9"/>
            <color rgb="FF000000"/>
            <rFont val="Segoe UI"/>
            <family val="2"/>
            <charset val="1"/>
          </rPr>
          <t>TpCp1º – Tempo de Tramitação dos Processos Pendentes no 1º Grau: para cada processo de 1º grau, pendente ao final do ano-base, calcular o número de dias corridos entre a data do protocolo e o último dia do ano-base. Após, calcular a média dos tempos, a mediana dos tempos, o desvio padrão dos tempos e o número de processos considerados. Consideram-se os mesmos processos e critérios das variáveis: a) CpCCrim1º – Casos Pendentes de Conhecimento no 1º Grau Criminais; b) CpCNCrim1º – Casos Pendentes de Conhecimento no 1º Grau Não-Criminais e c) CpExtFisc1º – Casos Pendentes de Execução Fiscal no 1º grau.</t>
        </r>
      </text>
    </comment>
    <comment ref="A187" authorId="0" shapeId="0">
      <text>
        <r>
          <rPr>
            <sz val="9"/>
            <color rgb="FF000000"/>
            <rFont val="Segoe UI"/>
            <family val="2"/>
            <charset val="1"/>
          </rPr>
          <t>TpDec2º – Tempo da Decisão Terminativa de Processo de 2º Grau: para cada processo julgado no 2º grau durante o ano-base, calcular o número de dias corridos entre a data do protocolo no 2º grau e a data da última decisão terminativa do processo. Após, calcular a média dos tempos, a mediana dos tempos, o desvio padrão dos tempos e o número de processos considerados. Consideram-se os mesmos processos das variáveis: a) DecCrim2º – Decisões terminativas de processo no processo criminal no 2º Grau e b) DecNCrim2º – Decisões terminativas de processo não-criminal no 2º Grau. Havendo mais de uma decisão no mesmo processo, apenas a última deve ser considerada.</t>
        </r>
      </text>
    </comment>
    <comment ref="A192" authorId="0" shapeId="0">
      <text>
        <r>
          <rPr>
            <sz val="9"/>
            <color rgb="FF000000"/>
            <rFont val="Segoe UI"/>
            <family val="2"/>
            <charset val="1"/>
          </rPr>
          <t>TpSent1º – Tempo da Sentença no 1º Grau: para cada processo de 1º grau, julgado durante o ano-base, calcular o número de dias corridos entre a data do protocolo e a data da última sentença. Após, calcular a média dos tempos, a mediana dos tempos, o desvio padrão dos tempos e o número de processos considerados. Consideram-se os mesmos processos das variáveis: a) SentCCrim1º – Sentenças de Conhecimento no 1º Grau Criminais e b) SentCNCrim1º – Sentenças de Conhecimento no 1º Grau Não-Criminais e c) SentExtFisc1º – Sentenças em Execução Fiscal no 1º grau. Havendo mais de uma sentença no mesmo processo, apenas a última deve ser considerada.</t>
        </r>
      </text>
    </comment>
    <comment ref="A199" authorId="0" shapeId="0">
      <text>
        <r>
          <rPr>
            <sz val="9"/>
            <color rgb="FF000000"/>
            <rFont val="Segoe UI"/>
            <family val="2"/>
            <charset val="1"/>
          </rPr>
          <t>TpRG2º – Tempo de Suspensão ou Sobrestamento dos Processos no 2º Grau em razão de Repercussão Geral: para cada processo que, no final do ano-base, estava suspenso ou sobrestado no 2º grau aguardando decisão do Supremo Tribunal Federal em razão de repercussão geral reconhecida e não julgada, calcular o número de dias corridos entre a data da suspensão/sobrestamento e o último dia do ano-base.  Após, calcular a média dos tempos, a mediana dos tempos, o desvio padrão dos tempos e o número de processos considerados. Consideram-se os mesmos processos e critérios da variável SuSRG2º – Processos Suspensos ou Sobrestados no 2º grau por Repercussão Geral.</t>
        </r>
      </text>
    </comment>
    <comment ref="A204" authorId="0" shapeId="0">
      <text>
        <r>
          <rPr>
            <sz val="9"/>
            <color rgb="FF000000"/>
            <rFont val="Segoe UI"/>
            <family val="2"/>
            <charset val="1"/>
          </rPr>
          <t>TpRG1º – Tempo de Suspensão ou Sobrestamento dos Processos no 1º Grau em razão de Repercussão Geral Reconhecida: para cada processo que, no final do ano-base, estava suspenso ou sobrestado no 1º grau aguardando decisão do Supremo Tribunal Federal em razão de repercussão geral reconhecida e não julgada, calcular o número de dias corridos entre a data da suspensão/sobrestamento e o último dia do ano-base.  Após, calcular a média dos tempos, a mediana dos tempos, o desvio padrão dos tempos e o número de processos considerados. Consideram-se os mesmos processos e critérios da variável SuSRG1º – Processos Suspensos ou Sobrestados no 1º grau por Repercussão Geral.</t>
        </r>
      </text>
    </comment>
    <comment ref="A211" authorId="0" shapeId="0">
      <text>
        <r>
          <rPr>
            <sz val="9"/>
            <color rgb="FF000000"/>
            <rFont val="Segoe UI"/>
            <family val="2"/>
            <charset val="1"/>
          </rPr>
          <t>TpBaixCrim2º – Tempo de Tramitação dos Processos Baixados de 2º Grau Criminais: Para cada processo criminal baixado no 2º grau durante o ano-base, calcular o número de dias corridos entre a data do protocolo e a primeira data de baixa. Após, calcular a média dos tempos, a mediana dos tempos, o desvio padrão dos tempos e o número de processos criminais considerados. Consideram-se os mesmos processos e critérios da variável TBaixCrim2º – Total de Processos Baixados no 2º Grau Criminais.</t>
        </r>
      </text>
    </comment>
    <comment ref="A216" authorId="0" shapeId="0">
      <text>
        <r>
          <rPr>
            <sz val="9"/>
            <color rgb="FF000000"/>
            <rFont val="Segoe UI"/>
            <family val="2"/>
            <charset val="1"/>
          </rPr>
          <t>TpBaixNCrim2º – Tempo de Tramitação dos Processos Baixados de 2º Grau Não-Criminais: Para cada processo não-criminal baixado no 2º grau durante o ano-base, calcular o número de dias corridos entre a data do protocolo e a primeira data de baixa. Após, calcular a média dos tempos, a mediana dos tempos, o desvio padrão dos tempos e o número de processos não-criminais considerados. Consideram-se os mesmos processos e critérios da variável TBaixNCrim2º – Total de Processos Baixados no 2º Grau Não-Criminais.</t>
        </r>
      </text>
    </comment>
    <comment ref="A221" authorId="0" shapeId="0">
      <text>
        <r>
          <rPr>
            <sz val="9"/>
            <color rgb="FF000000"/>
            <rFont val="Segoe UI"/>
            <family val="2"/>
            <charset val="1"/>
          </rPr>
          <t>TpBaixCCrim1º – Tempo de Tramitação dos Processos de Conhecimento Criminais Baixados no 1º Grau: Para cada processo de conhecimento criminal baixado no 1º grau durante o ano-base, calcular o número de dias corridos entre a data do protocolo e a primeira data da baixa na fase de conhecimento. Após, calcular a média dos tempos, a mediana dos tempos, o desvio padrão dos tempos e o número de processos criminais considerados. Consideram-se os mesmos processos e critérios da variável TBaixCCrim1º – Processos de Conhecimento Baixados no 1º Grau Criminais.</t>
        </r>
      </text>
    </comment>
    <comment ref="A226" authorId="0" shapeId="0">
      <text>
        <r>
          <rPr>
            <sz val="9"/>
            <color rgb="FF000000"/>
            <rFont val="Segoe UI"/>
            <family val="2"/>
            <charset val="1"/>
          </rPr>
          <t>TpBaixCNCrim1º – Tempo de Tramitação dos Processos de Conhecimento Não-Criminais Baixados no 1º Grau: Para cada processo de conhecimento não-criminal baixado no 1º grau durante o ano-base, calcular o número de dias corridos entre a data do protocolo e a primeira data da baixa na fase de conhecimento. Após, calcular a média dos tempos, a mediana dos tempos, o desvio padrão dos tempos e o número de processos não-criminais considerados. Consideram-se os mesmos processos e critérios da variável TBaixCNCrim1º – Processos de Conhecimento Baixados no 1º Grau Não-Criminais.</t>
        </r>
      </text>
    </comment>
    <comment ref="A231" authorId="0" shapeId="0">
      <text>
        <r>
          <rPr>
            <sz val="9"/>
            <color rgb="FF000000"/>
            <rFont val="Segoe UI"/>
            <family val="2"/>
            <charset val="1"/>
          </rPr>
          <t>TpBaixExtFisc1º – Tempo de Tramitação dos Processos de Execução Fiscal Baixados no 1º Grau: Para cada processo de execução fiscal baixado no 1º grau durante o ano-base, calcular o número de dias corridos entre a data do início da execução ou liquidação e data da primeira baixa de execução. Após, calcular a média dos tempos, a mediana dos tempos, o desvio padrão dos tempos e o número de processos executivos fiscais considerados. Consideram-se os mesmos processos e critérios da variável TBaixExtFisc1º – Total de Processos Baixados de Execução Fiscal no 1º Grau.</t>
        </r>
      </text>
    </comment>
    <comment ref="A239" authorId="0" shapeId="0">
      <text>
        <r>
          <rPr>
            <sz val="9"/>
            <color rgb="FF000000"/>
            <rFont val="Segoe UI"/>
            <family val="2"/>
            <charset val="1"/>
          </rPr>
          <t>VCC2º - Soma dos valores integrais (100%) dos cargos em comissão alocados para servidores da área judiciária de 2º grau ao final do período-base.</t>
        </r>
      </text>
    </comment>
    <comment ref="A240" authorId="0" shapeId="0">
      <text>
        <r>
          <rPr>
            <sz val="9"/>
            <color rgb="FF000000"/>
            <rFont val="Segoe UI"/>
            <family val="2"/>
            <charset val="1"/>
          </rPr>
          <t>VCC1º - Soma dos valores integrais (100%) dos cargos em comissão alocados para os servidores da área judiciária do 1º grau ao final do período-base.</t>
        </r>
      </text>
    </comment>
    <comment ref="A241" authorId="0" shapeId="0">
      <text>
        <r>
          <rPr>
            <sz val="9"/>
            <color rgb="FF000000"/>
            <rFont val="Segoe UI"/>
            <family val="2"/>
            <charset val="1"/>
          </rPr>
          <t xml:space="preserve">
Soma dos valores integrais (100%) dos cargos em comissão alocados para os servidores da área administrativa ao final do período-base.
Excluir do cálculo os valores  referentes aos cargos em comissão dos servidores alocados nas escolas judiciárias e da magistratura e nas áreas de Tecnologia da Informação.</t>
        </r>
      </text>
    </comment>
    <comment ref="A242" authorId="0" shapeId="0">
      <text>
        <r>
          <rPr>
            <sz val="9"/>
            <color rgb="FF000000"/>
            <rFont val="Segoe UI"/>
            <family val="2"/>
            <charset val="1"/>
          </rPr>
          <t>VFC2º - Soma dos valores integrais (100%) das funções de confiança alocadas para servidores da área judiciária de 2º grau ao final do período-base.</t>
        </r>
      </text>
    </comment>
    <comment ref="A243" authorId="0" shapeId="0">
      <text>
        <r>
          <rPr>
            <sz val="9"/>
            <color rgb="FF000000"/>
            <rFont val="Segoe UI"/>
            <family val="2"/>
            <charset val="1"/>
          </rPr>
          <t>VFC1º -  Soma dos valores integrais (100%) das funções de confiança alocadas para servidores da área judiciária do 1º grau ao final do período-base</t>
        </r>
      </text>
    </comment>
    <comment ref="A244" authorId="0" shapeId="0">
      <text>
        <r>
          <rPr>
            <sz val="9"/>
            <color rgb="FF000000"/>
            <rFont val="Segoe UI"/>
            <family val="2"/>
            <charset val="1"/>
          </rPr>
          <t>VFCAdm - Soma dos valores integrais (100%) das funções de confiança alocadas para servidores da área administrativa ao final do período-base.
Excluir do cálculo os valores referentes às funções de confiança de servidores alocados nas escolas judiciais e da magistratura (TPEsc) e nas áreas de tecnologia da informação (TPTIC).</t>
        </r>
      </text>
    </comment>
    <comment ref="A24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SaJudP2° - Total de cargos de servidores providos, lotados nas áreas judiciárias do 2º Grau, ao final do período-base, abrangendo os servidores efetivos, os comissionados sem vínculo efetivo e os que ingressaram por cessão ou requisição. </t>
        </r>
      </text>
    </comment>
    <comment ref="A246" authorId="0" shapeId="0">
      <text>
        <r>
          <rPr>
            <sz val="9"/>
            <color rgb="FF000000"/>
            <rFont val="Segoe UI"/>
            <family val="2"/>
            <charset val="1"/>
          </rPr>
          <t xml:space="preserve">SaJudP1º - Total de cargos de servidores providos, lotados nas áreas judiciárias do 1º Grau ao final do período-base, abrangendo os servidores efetivos, os comissionados sem vínculo efetivo e os que ingressaram por cessão ou requisição. </t>
        </r>
      </text>
    </comment>
    <comment ref="A247" authorId="0" shapeId="0">
      <text>
        <r>
          <rPr>
            <sz val="9"/>
            <color rgb="FF000000"/>
            <rFont val="Segoe UI"/>
            <family val="2"/>
            <charset val="1"/>
          </rPr>
          <t xml:space="preserve">ServAdmSETI - Total de cargos de servidores providos, lotados nas áreas de apoio indireto à atividade judicante ao final do período-base, abrangendo os servidores efetivos (TPEfetAdm), os comissionados sem vínculo efetivo (TPSVAdm) e os que ingressaram por cessão ou requisição (TPIAdm). 
Excluir do cálculo os servidores alocados nas escolas judiciais e da magistratura (TPEsc) e nas áreas de tecnologia da informação (TPTIC).
</t>
        </r>
      </text>
    </comment>
  </commentList>
</comments>
</file>

<file path=xl/sharedStrings.xml><?xml version="1.0" encoding="utf-8"?>
<sst xmlns="http://schemas.openxmlformats.org/spreadsheetml/2006/main" count="468" uniqueCount="201">
  <si>
    <t>Justiça Eleitoral</t>
  </si>
  <si>
    <t>INSUMOS, DOTAÇÕES E GRAUS DE UTILIZAÇÃO</t>
  </si>
  <si>
    <t>RECURSOS FINANCEIROS</t>
  </si>
  <si>
    <t>DESPESAS</t>
  </si>
  <si>
    <t>UNIDADE RESPONSÁVEL</t>
  </si>
  <si>
    <t>ANUAL</t>
  </si>
  <si>
    <t>DPE – Despesa com Pessoal e Encargos</t>
  </si>
  <si>
    <t>SGP</t>
  </si>
  <si>
    <t>DPEA2º – Despesas com Pessoal e Encargos do Quadro Ativo no 2º grau</t>
  </si>
  <si>
    <t>DPEA1º – Despesas com Pessoal e Encargos do Quadro Ativo no 1º grau</t>
  </si>
  <si>
    <t>DPEAAdm – Despesas com Pessoal e Encargos do Quadro Ativo na área administrativa</t>
  </si>
  <si>
    <t>DPEI – Despesas com Pessoal e Encargos do Quadro Inativo</t>
  </si>
  <si>
    <t>DBen – Despesas com Benefícios</t>
  </si>
  <si>
    <t>DBenA2º – Despesas com Benefícios do Quadro Ativo no 2º grau</t>
  </si>
  <si>
    <t>DBenA1º – Despesas com Benefícios do Quadro Ativo no 1º grau</t>
  </si>
  <si>
    <t>DBenAAdm – Despesas com Benefícios do Quadro Ativo na área administrativa</t>
  </si>
  <si>
    <t>DBenI – Despesas com Benefícios do Quadro Inativo</t>
  </si>
  <si>
    <t>DTer – Despesas com Terceirizados</t>
  </si>
  <si>
    <t>SAO</t>
  </si>
  <si>
    <t>DEst – Despesas com Estagiários</t>
  </si>
  <si>
    <t>DIP – Outras Despesas Indenizatórias e Indiretas com Recursos Humanos</t>
  </si>
  <si>
    <t>DIP2º – Outras Despesas Indenizatórias Indiretas com Recursos Humanos no 2º grau</t>
  </si>
  <si>
    <t>DIP1º – Outras Despesas Indenizatórias Indiretas com Recursos Humanos no 1º grau</t>
  </si>
  <si>
    <t>DIPAdm – Outras Despesas Indenizatórias Indiretas com Recursos Humanos na área administrativa</t>
  </si>
  <si>
    <t>DCC – Despesas com Cargos em Comissão</t>
  </si>
  <si>
    <t>DCC2º – Despesas com Cargos em Comissão na área judiciária do 2º grau</t>
  </si>
  <si>
    <t>DCC1º – Despesas com Cargos em Comissão na área judiciária do 1º grau</t>
  </si>
  <si>
    <t>DCCAdm – Despesas com Cargos em Comissão na área administrativa</t>
  </si>
  <si>
    <t>DFC – Despesas com Função de Confiança</t>
  </si>
  <si>
    <t>DFC2º – Despesas com Funções de Confiança na área judiciária do 2º grau</t>
  </si>
  <si>
    <t>DFC1º – Despesas com Funções de Confiança na área judiciária do 1º grau</t>
  </si>
  <si>
    <t>DFCAdm – Despesas com Funções de Confiança na área administrativa</t>
  </si>
  <si>
    <t>DMag – Despesa com Recursos Humanos de Magistrados</t>
  </si>
  <si>
    <t>DServ – Despesa com Recursos Humanos de Servidores</t>
  </si>
  <si>
    <t>OUTRAS DESPESAS</t>
  </si>
  <si>
    <t>Anual</t>
  </si>
  <si>
    <t>ODC – Outras Despesas Correntes</t>
  </si>
  <si>
    <t>Dk – Despesa de Capital</t>
  </si>
  <si>
    <t>DPCO – Despesas com Projetos de Construção e Obras</t>
  </si>
  <si>
    <t>DInf1 – Despesa com Aquisições em Tecnologia de Informação e Comunicação</t>
  </si>
  <si>
    <t>DInf2 – Despesa com Custeio da Tecnologia de Informação e Comunicação</t>
  </si>
  <si>
    <t>DPlei – Despesas com Pleitos Eleitorais</t>
  </si>
  <si>
    <t>DPIExt – Despesas com Pessoal que ingressou extraordinariamente por cessão ou requisição</t>
  </si>
  <si>
    <t>DHEs – Despesas Extraordinárias com Servidores para a Realização de Pleitos Eleitorais</t>
  </si>
  <si>
    <t>DCap - Despesas com Capacitação</t>
  </si>
  <si>
    <t>DHEt – Despesas Extraordinárias com Terceirizados para a Realização de Pleitos Eleitorais</t>
  </si>
  <si>
    <t>ORÇAMENTO</t>
  </si>
  <si>
    <t>ODP – Orçamento para Despesas de Pessoal e Encargos</t>
  </si>
  <si>
    <t>OK – Orçamento para Despesas de Capital</t>
  </si>
  <si>
    <t>OOC – Orçamento para Outras Despesas Correntes</t>
  </si>
  <si>
    <t>RECURSOS HUMANOS</t>
  </si>
  <si>
    <t>MAGISTRADOS</t>
  </si>
  <si>
    <t>Mag2º – Número de Cargos de Magistrado no 2º Grau</t>
  </si>
  <si>
    <t>Mag1º – Número de Cargos de Magistrado no 1º Grau</t>
  </si>
  <si>
    <t>MagSJ2º – Número de Magistrados sem jurisdição no 2º grau</t>
  </si>
  <si>
    <t>Promotores Eleitorais</t>
  </si>
  <si>
    <t>Procuradores Eleitorais</t>
  </si>
  <si>
    <t>QUADRO DE PESSOAL</t>
  </si>
  <si>
    <t>TCEfet – Total de Cargos do Quadro Efetivo Existentes</t>
  </si>
  <si>
    <t>Pessoal do Quadro Efetivo</t>
  </si>
  <si>
    <t>TPEfet2º – Total de Pessoal do Quadro Efetivo na Área Judiciária de 2º grau</t>
  </si>
  <si>
    <t>TPEfet1º – Total de Pessoal do Quadro Efetivo na Área Judiciária de 1º grau</t>
  </si>
  <si>
    <t>TPEfetAdm – Total de Pessoal do Quadro Efetivo na Área Administrativa</t>
  </si>
  <si>
    <t>Pessoal que ingressou por cessão ou requisição</t>
  </si>
  <si>
    <t>TPI2º – Total de Pessoal que ingressou por cessão ou requisição na Área Judiciária de 2º grau</t>
  </si>
  <si>
    <t>TPI1º – Total de Pessoal que ingressou por cessão ou requisição na Área Judiciária de 1º grau</t>
  </si>
  <si>
    <t>TPIAdm – Total de Pessoal que ingressou por cessão ou requisição na Área Administrativa</t>
  </si>
  <si>
    <t>Pessoal Comissionado sem Vínculo Efetivo</t>
  </si>
  <si>
    <t>TPSV2º – Total de Pessoal Comissionado sem Vínculo Efetivo na Área Judiciária do 2º grau</t>
  </si>
  <si>
    <t>TPSV1º – Total de Pessoal Comissionado sem Vínculo Efetivo na Área Judiciária de 1º grau</t>
  </si>
  <si>
    <t>TPSVAdm – Total de Pessoal Comissionado sem Vínculo Efetivo na Área Administrativa</t>
  </si>
  <si>
    <t>Tempo de Afastamento</t>
  </si>
  <si>
    <t>TAS2º – Tempo de Afastamento de Servidor da Área Judiciária de 2º Grau</t>
  </si>
  <si>
    <t>TAS1º – Tempo de Afastamento de Servidor da Área Judiciária de 1º grau</t>
  </si>
  <si>
    <t>TASAdm – Tempo de Afastamento de Servidor da Área Administrativa</t>
  </si>
  <si>
    <t>Auxiliares</t>
  </si>
  <si>
    <t>TFAuxE – Total da Força de Trabalho Auxiliar – Estagiários</t>
  </si>
  <si>
    <t>TFAuxT – Total da Força de Trabalho Auxiliar – Terceirizados</t>
  </si>
  <si>
    <t>TPS - Total de Pessoal que saiu por cessão ou requisição</t>
  </si>
  <si>
    <t>TPIExt – Total de Pessoal que ingressou extraordinariamente por cessão ou requisição para Realização de Pleitos Eleitorais</t>
  </si>
  <si>
    <t>ServIn – Total de Servidores Inativos e Instituidores de Pensão</t>
  </si>
  <si>
    <t>TPEsc – Total de Pessoal das Escolas Judiciais e de Magistratura</t>
  </si>
  <si>
    <t>TPTIC – Total de Pessoal da área de tecnologia da informação</t>
  </si>
  <si>
    <t>Cargos em Comissão</t>
  </si>
  <si>
    <t>CC2º – Cargos em Comissão Existentes na Área Judiciária do 2º Grau</t>
  </si>
  <si>
    <t>CC1º – Cargos em Comissão Existentes na Área Judiciária do 1º Grau</t>
  </si>
  <si>
    <t>CCAdm – Cargos em Comissão Existentes na Área Administrativa</t>
  </si>
  <si>
    <t>Funções de Confiança</t>
  </si>
  <si>
    <t>FC2º – Funções de Confiança Existentes na Área Judiciária do 2º grau</t>
  </si>
  <si>
    <t>FC1º – Funções de Confiança Existentes na Área Judiciária do 1º Grau</t>
  </si>
  <si>
    <t>FCAdm – Funções de Confiança Existentes na Área Administrativa</t>
  </si>
  <si>
    <t>RECURSOS FÍSICOS</t>
  </si>
  <si>
    <t>INFORMATIZAÇÃO</t>
  </si>
  <si>
    <t>Comp – Número de computadores de uso pessoal</t>
  </si>
  <si>
    <t>STI</t>
  </si>
  <si>
    <t>Ui – Usuários de computador</t>
  </si>
  <si>
    <t>Urnas – Número de Urnas no Tribunal</t>
  </si>
  <si>
    <t>ÁREA</t>
  </si>
  <si>
    <t>m²Total – Área total em metros quadrados</t>
  </si>
  <si>
    <t>m²Util – Área útil em metros quadrados</t>
  </si>
  <si>
    <t>ArqDisp – Espaço disponibilizado para arquivo, em metros lineares</t>
  </si>
  <si>
    <t>ArqNTUtil – Espaço, não terceirizado, utilizado com arquivo em metros lineares</t>
  </si>
  <si>
    <t>ArqTUtil – Espaço terceirizado utilizado com arquivo em metros lineares</t>
  </si>
  <si>
    <t>MCDispUrna - Espaço Disponibilizado para Armazenamento da Urna Eletrônica, em metros cúbicos, no Tribunal</t>
  </si>
  <si>
    <t>MCUtilUrna - Espaço Utilizado com Armazenamento da Urna Eletrônica, em metros cúbicos, no Tribunal</t>
  </si>
  <si>
    <t>ELEITORES</t>
  </si>
  <si>
    <t>EL – Número de Eleitores</t>
  </si>
  <si>
    <t>LITIGIOSIDADE</t>
  </si>
  <si>
    <t>CASOS NOVOS</t>
  </si>
  <si>
    <t xml:space="preserve">1º Semestre </t>
  </si>
  <si>
    <t xml:space="preserve">2º Semestre </t>
  </si>
  <si>
    <t>CnOCrim2º – Casos Novos Originários no 2º Grau Criminais</t>
  </si>
  <si>
    <t>SJ</t>
  </si>
  <si>
    <t>CnONCrim2º – Casos Novos Originários no 2º Grau Não-Criminais</t>
  </si>
  <si>
    <t>CnRCrim2º – Casos Novos Recursais no 2º Grau Criminais</t>
  </si>
  <si>
    <t>CnRNCrim2º – Casos Novos Recursais no 2º Grau Não-Criminais</t>
  </si>
  <si>
    <t>CnElet2º – Casos Novos Eletrônicos no 2º Grau</t>
  </si>
  <si>
    <t>CnCCrim1º – Casos Novos de Conhecimento no 1º Grau Criminais</t>
  </si>
  <si>
    <t>CRE</t>
  </si>
  <si>
    <t>CnCNCrim1º – Casos Novos de Conhecimento no 1º Grau Não-Criminais</t>
  </si>
  <si>
    <t>CnExtFisc1º – Casos Novos de Execução Fiscal no 1º grau</t>
  </si>
  <si>
    <t>CnElet1º – Casos Novos Eletrônicos no 1º Grau</t>
  </si>
  <si>
    <t>CASOS PENDENTES</t>
  </si>
  <si>
    <t>CpCrim2º – Casos Pendentes no 2º Grau Criminais</t>
  </si>
  <si>
    <t>CpNCrim2º – Casos Pendentes no 2º Grau Não-Criminais</t>
  </si>
  <si>
    <t>CpCCrim1º – Casos Pendentes de Conhecimento no 1º Grau Criminais</t>
  </si>
  <si>
    <t>CpCNCrim1º – Casos Pendentes de Conhecimento no 1º Grau Não-Criminais</t>
  </si>
  <si>
    <t>CpExtFisc1º – Casos Pendentes de Execução Fiscal no 1º grau</t>
  </si>
  <si>
    <t>PROCESSOS BAIXADOS</t>
  </si>
  <si>
    <t>TBaixCrim2º – Total de Processos Baixados no 2º Grau Criminais</t>
  </si>
  <si>
    <t>TBaixNCrim2º – Total de Processos Baixados no 2º Grau Não-Criminais</t>
  </si>
  <si>
    <t>TBaixCCrim1º – Processos de Conhecimento Baixados no 1º Grau Criminais</t>
  </si>
  <si>
    <t>TBaixCNCrim1º – Processos de Conhecimento Baixados no 1º Grau Não-Criminais</t>
  </si>
  <si>
    <t>TBaixExtFisc1º – Total de Processos Baixados de Execução Fiscal no 1º Grau</t>
  </si>
  <si>
    <t>Casos Reativados</t>
  </si>
  <si>
    <t>Ano</t>
  </si>
  <si>
    <t>ReatCrim2º – Casos Reativados no 2º Grau Criminais</t>
  </si>
  <si>
    <t>ReatNCrim2º – Casos Reativados no 2º Grau Não-Criminais</t>
  </si>
  <si>
    <t>ReatCCrim1º – Casos Reativados de Conhecimento no 1º Grau Criminais</t>
  </si>
  <si>
    <t>ReatCNCrim1º – Casos Reativados de Conhecimento no 1º Grau Não-Criminais</t>
  </si>
  <si>
    <t>ReatExtFisc1º – Casos Reativados de Execução Fiscal no 1º grau</t>
  </si>
  <si>
    <t>DECISÕES E SENTENÇAS</t>
  </si>
  <si>
    <t>DecCrim2º – Decisões terminativas de processo criminal no 2º Grau</t>
  </si>
  <si>
    <t>DecNCrim2º – Decisões terminativas de processo não-criminal no 2º Grau</t>
  </si>
  <si>
    <t>DecH2º – Decisões Homologatórias de Acordos no 2º Grau</t>
  </si>
  <si>
    <t>SentCCrim1º – Sentenças de Conhecimento no 1º grau Criminais</t>
  </si>
  <si>
    <t>SentCNCrim1º – Sentenças de Conhecimento no 1º grau Não-Criminais</t>
  </si>
  <si>
    <t>SentExtFisc1º – Sentenças em Execução Fiscal no 1º grau</t>
  </si>
  <si>
    <t>SentH1º – Sentenças Homologatórias de Acordos no 1º Grau</t>
  </si>
  <si>
    <t>SUSPENSÕES E SOBRESTAMENTOS</t>
  </si>
  <si>
    <t>SuS2º – Processos Suspensos ou Sobrestados ou em Arquivo Provisório no 2º Grau</t>
  </si>
  <si>
    <t>SuSRG2º – Processos Suspensos ou Sobrestados no 2º grau por Repercussão Geral</t>
  </si>
  <si>
    <t>SuS1º – Processos Suspensos ou Sobrestados ou em Arquivo Provisório no 1º Grau</t>
  </si>
  <si>
    <t>SuSRG1º – Processos Suspensos ou Sobrestados no 1º grau por Repercussão Geral</t>
  </si>
  <si>
    <t>RECURSOS INTERNOS</t>
  </si>
  <si>
    <t>Rint2º – Recursos Internos no 2º Grau</t>
  </si>
  <si>
    <t>RintP2º – Recursos Internos Pendentes no 2º Grau</t>
  </si>
  <si>
    <t>RintJ2º – Recursos Internos Julgados no 2º Grau</t>
  </si>
  <si>
    <t>RIntC1º – Recursos Internos no 1º Grau na Fase de Conhecimento</t>
  </si>
  <si>
    <t>RIntCP1º – Recursos Internos Pendentes no 1º Grau na Fase de Conhecimento</t>
  </si>
  <si>
    <t>RIntCJ1º – Recursos Internos Julgados no 1º Grau na Fase de Conhecimento</t>
  </si>
  <si>
    <t>RECORRIBILIDADE</t>
  </si>
  <si>
    <t>Rsup2° – Recursos à Instância Superior no 2º Grau</t>
  </si>
  <si>
    <t>Apublic2º – Acórdãos Publicados no 2º Grau</t>
  </si>
  <si>
    <t>RSup1º – Recursos à Instância Superior no 1º Grau</t>
  </si>
  <si>
    <t>DeRExt1º – Decisões no 1º Grau Passíveis de Recurso Externo</t>
  </si>
  <si>
    <t>TEMPO DO PROCESSO</t>
  </si>
  <si>
    <t>Tempo Total</t>
  </si>
  <si>
    <t>TpTot – Tempo Total de Tramitação dos Processos Arquivados Definitivamente</t>
  </si>
  <si>
    <t>Média</t>
  </si>
  <si>
    <t>NSE</t>
  </si>
  <si>
    <t>Mediana</t>
  </si>
  <si>
    <t>Desvio Padrão</t>
  </si>
  <si>
    <t>Número de Processos</t>
  </si>
  <si>
    <t>Tempo do Pendente</t>
  </si>
  <si>
    <t>TpCp2º – Tempo de Tramitação dos Processos Pendentes de 2º Grau</t>
  </si>
  <si>
    <t>TpCp1º – Tempo de Tramitação dos Processos Pendentes no 1º Grau</t>
  </si>
  <si>
    <t>Tempo da Decisão e da Sentença</t>
  </si>
  <si>
    <t>TpDec2º – Tempo da Decisão Terminativa de Processo de 2º Grau</t>
  </si>
  <si>
    <t>TpSent1º – Tempo da Sentença no 1º Grau</t>
  </si>
  <si>
    <t>Tempo da Suspensão ou Sobrestamento</t>
  </si>
  <si>
    <t>TpRG2º – Tempo de Suspensão ou Sobrestamento dos Processos no 2º Grau em razão de Repercussão Geral</t>
  </si>
  <si>
    <t>TpRG1º – Tempo de Suspensão ou Sobrestamento dos Processos no 1º Grau em razão de Repercussão Geral Reconhecida</t>
  </si>
  <si>
    <t>Tempo da Baixa</t>
  </si>
  <si>
    <t>TpBaixCrim2º – Tempo de Tramitação dos Processos Baixados de 2º Grau Criminais</t>
  </si>
  <si>
    <t>TpBaixNCrim2º – Tempo de Tramitação dos Processos Baixados de 2º Grau Não-Criminais</t>
  </si>
  <si>
    <t>TpBaixCCrim1º – Tempo de Tramitação dos Processos de Conhecimento Criminais Baixados no 1º Grau</t>
  </si>
  <si>
    <t>TpBaixCNCrim1º – Tempo de Tramitação dos Processos de Conhecimento Não-Criminais Baixados no 1º Grau</t>
  </si>
  <si>
    <t>TpBaixExtFisc1º – Tempo de Tramitação dos Processos de Execução Fiscal Baixados no 1º Grau</t>
  </si>
  <si>
    <t>RESOLUÇÃO CNJ 219/2016 - PRIORIZAÇÃO DO 1º GRAU</t>
  </si>
  <si>
    <t>DADOS GERAIS</t>
  </si>
  <si>
    <t>VCC2º - Valores Integrais dos Cargos em Comissão Alocados na Área Judiciária do 2º Grau </t>
  </si>
  <si>
    <t>VCC1º - Valores Integrais dos Cargos em Comissão Alocados na Área Judiciária do 1º Grau </t>
  </si>
  <si>
    <t>VCCAdm - Valores Integrais dos Cargos em Comissão Alocados na Área Administrativa </t>
  </si>
  <si>
    <t>VFC2º - Valores Integrais das Funções de Confiança Alocadas na Área Judiciária do 2º grau</t>
  </si>
  <si>
    <t>VFC1º - Valores Integrais das Funções de Confiança Alocadas na Área Judiciária do 1º Grau, nas Turmas Recursais e nos Juizados Especiais </t>
  </si>
  <si>
    <t>VFCAdm - Valores Integrais das Funções de Confiança Alocadas na Área Administrativa </t>
  </si>
  <si>
    <t>SaJudP2° - Total de Servidores que atuam na Área Judiciária do 2º Grau </t>
  </si>
  <si>
    <t xml:space="preserve">SaJudP1º - Total de Servidores que atuam na Área Judiciária do 1º Grau, dos Juizados Especiais e das Turmas Recursais </t>
  </si>
  <si>
    <t xml:space="preserve">ServAdmSETI - Total de Servidores na Área Administrativa, exceto os lotados nas escolas judiciais e da magistratura e nas áreas de tecnologia da informação </t>
  </si>
  <si>
    <t>JUSTIÇA EM NÚMEROS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</si>
</sst>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9"/>
      <color rgb="FF000000"/>
      <name val="Segoe UI"/>
      <family val="2"/>
      <charset val="1"/>
    </font>
    <font>
      <sz val="11"/>
      <color rgb="FF000000"/>
      <name val="Calibri"/>
      <family val="2"/>
      <charset val="1"/>
    </font>
    <font>
      <i/>
      <sz val="11"/>
      <color rgb="FF7F7F7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535353"/>
        <bgColor rgb="FF333333"/>
      </patternFill>
    </fill>
    <fill>
      <patternFill patternType="solid">
        <fgColor rgb="FFEDEDED"/>
        <bgColor rgb="FFE2F0D9"/>
      </patternFill>
    </fill>
    <fill>
      <patternFill patternType="solid">
        <fgColor rgb="FFD9D9D9"/>
        <bgColor rgb="FFDAE3F3"/>
      </patternFill>
    </fill>
    <fill>
      <patternFill patternType="solid">
        <fgColor rgb="FFB4C7E7"/>
        <bgColor rgb="FFADB9CA"/>
      </patternFill>
    </fill>
    <fill>
      <patternFill patternType="solid">
        <fgColor rgb="FFF8CBAD"/>
        <bgColor rgb="FFFFE699"/>
      </patternFill>
    </fill>
    <fill>
      <patternFill patternType="solid">
        <fgColor rgb="FFE2F0D9"/>
        <bgColor rgb="FFEDEDED"/>
      </patternFill>
    </fill>
    <fill>
      <patternFill patternType="solid">
        <fgColor rgb="FFDAE3F3"/>
        <bgColor rgb="FFD9D9D9"/>
      </patternFill>
    </fill>
    <fill>
      <patternFill patternType="solid">
        <fgColor rgb="FFFFE699"/>
        <bgColor rgb="FFFFD966"/>
      </patternFill>
    </fill>
    <fill>
      <patternFill patternType="solid">
        <fgColor rgb="FFADB9CA"/>
        <bgColor rgb="FFB4C7E7"/>
      </patternFill>
    </fill>
    <fill>
      <patternFill patternType="solid">
        <fgColor rgb="FFFFD966"/>
        <bgColor rgb="FFFFE699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4" fontId="9" fillId="0" borderId="0" applyBorder="0" applyProtection="0"/>
    <xf numFmtId="0" fontId="1" fillId="0" borderId="0"/>
    <xf numFmtId="164" fontId="9" fillId="0" borderId="0" applyBorder="0" applyProtection="0"/>
    <xf numFmtId="0" fontId="10" fillId="0" borderId="0" applyNumberFormat="0" applyFill="0" applyBorder="0" applyAlignment="0" applyProtection="0"/>
  </cellStyleXfs>
  <cellXfs count="135">
    <xf numFmtId="0" fontId="0" fillId="0" borderId="0" xfId="0"/>
    <xf numFmtId="0" fontId="5" fillId="5" borderId="2" xfId="2" applyFont="1" applyFill="1" applyBorder="1" applyAlignment="1">
      <alignment horizontal="left" vertical="center" wrapText="1"/>
    </xf>
    <xf numFmtId="3" fontId="6" fillId="5" borderId="2" xfId="2" applyNumberFormat="1" applyFont="1" applyFill="1" applyBorder="1" applyAlignment="1">
      <alignment horizontal="center" vertical="center" wrapText="1"/>
    </xf>
    <xf numFmtId="0" fontId="4" fillId="6" borderId="3" xfId="2" applyFont="1" applyFill="1" applyBorder="1" applyAlignment="1">
      <alignment horizontal="left" vertical="top" wrapText="1"/>
    </xf>
    <xf numFmtId="0" fontId="4" fillId="6" borderId="4" xfId="2" applyFont="1" applyFill="1" applyBorder="1" applyAlignment="1">
      <alignment horizontal="center" vertical="center" wrapText="1"/>
    </xf>
    <xf numFmtId="0" fontId="4" fillId="6" borderId="5" xfId="2" applyFont="1" applyFill="1" applyBorder="1" applyAlignment="1">
      <alignment horizontal="left" vertical="top" wrapText="1" indent="4"/>
    </xf>
    <xf numFmtId="0" fontId="4" fillId="6" borderId="6" xfId="2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6" borderId="5" xfId="2" applyFont="1" applyFill="1" applyBorder="1" applyAlignment="1">
      <alignment horizontal="left" vertical="top" wrapText="1"/>
    </xf>
    <xf numFmtId="0" fontId="4" fillId="7" borderId="5" xfId="2" applyFont="1" applyFill="1" applyBorder="1" applyAlignment="1">
      <alignment horizontal="left" vertical="top" wrapText="1"/>
    </xf>
    <xf numFmtId="0" fontId="4" fillId="7" borderId="6" xfId="2" applyFont="1" applyFill="1" applyBorder="1" applyAlignment="1">
      <alignment horizontal="center" vertical="center" wrapText="1"/>
    </xf>
    <xf numFmtId="0" fontId="4" fillId="6" borderId="7" xfId="2" applyFont="1" applyFill="1" applyBorder="1" applyAlignment="1">
      <alignment horizontal="left" vertical="top" wrapText="1"/>
    </xf>
    <xf numFmtId="0" fontId="4" fillId="6" borderId="8" xfId="2" applyFont="1" applyFill="1" applyBorder="1" applyAlignment="1">
      <alignment horizontal="center" vertical="center" wrapText="1"/>
    </xf>
    <xf numFmtId="0" fontId="4" fillId="6" borderId="7" xfId="2" applyFont="1" applyFill="1" applyBorder="1" applyAlignment="1">
      <alignment horizontal="left" vertical="top" wrapText="1" indent="4"/>
    </xf>
    <xf numFmtId="0" fontId="4" fillId="6" borderId="9" xfId="2" applyFont="1" applyFill="1" applyBorder="1" applyAlignment="1">
      <alignment horizontal="left" vertical="top" wrapText="1" indent="4"/>
    </xf>
    <xf numFmtId="0" fontId="4" fillId="6" borderId="9" xfId="2" applyFont="1" applyFill="1" applyBorder="1" applyAlignment="1">
      <alignment horizontal="center" vertical="center" wrapText="1"/>
    </xf>
    <xf numFmtId="0" fontId="4" fillId="7" borderId="7" xfId="2" applyFont="1" applyFill="1" applyBorder="1" applyAlignment="1">
      <alignment horizontal="left" vertical="top" wrapText="1"/>
    </xf>
    <xf numFmtId="0" fontId="4" fillId="7" borderId="10" xfId="2" applyFont="1" applyFill="1" applyBorder="1" applyAlignment="1">
      <alignment horizontal="center" vertical="center" wrapText="1"/>
    </xf>
    <xf numFmtId="0" fontId="4" fillId="6" borderId="11" xfId="2" applyFont="1" applyFill="1" applyBorder="1" applyAlignment="1">
      <alignment horizontal="left" vertical="top" wrapText="1"/>
    </xf>
    <xf numFmtId="0" fontId="4" fillId="7" borderId="8" xfId="2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left" vertical="top" wrapText="1"/>
    </xf>
    <xf numFmtId="0" fontId="4" fillId="7" borderId="3" xfId="2" applyFont="1" applyFill="1" applyBorder="1" applyAlignment="1">
      <alignment horizontal="left" vertical="top" wrapText="1"/>
    </xf>
    <xf numFmtId="0" fontId="4" fillId="7" borderId="4" xfId="2" applyFont="1" applyFill="1" applyBorder="1" applyAlignment="1">
      <alignment horizontal="center" vertical="center" wrapText="1"/>
    </xf>
    <xf numFmtId="0" fontId="4" fillId="7" borderId="12" xfId="2" applyFont="1" applyFill="1" applyBorder="1" applyAlignment="1">
      <alignment horizontal="left" vertical="top" wrapText="1"/>
    </xf>
    <xf numFmtId="0" fontId="4" fillId="7" borderId="14" xfId="2" applyFont="1" applyFill="1" applyBorder="1" applyAlignment="1">
      <alignment horizontal="center" vertical="center" wrapText="1"/>
    </xf>
    <xf numFmtId="4" fontId="0" fillId="0" borderId="0" xfId="0" applyNumberFormat="1"/>
    <xf numFmtId="0" fontId="4" fillId="6" borderId="15" xfId="2" applyFont="1" applyFill="1" applyBorder="1" applyAlignment="1">
      <alignment horizontal="center" vertical="center" wrapText="1"/>
    </xf>
    <xf numFmtId="0" fontId="4" fillId="6" borderId="16" xfId="2" applyFont="1" applyFill="1" applyBorder="1" applyAlignment="1">
      <alignment horizontal="center" vertical="center" wrapText="1"/>
    </xf>
    <xf numFmtId="0" fontId="4" fillId="6" borderId="17" xfId="2" applyFont="1" applyFill="1" applyBorder="1" applyAlignment="1">
      <alignment horizontal="center" vertical="center" wrapText="1"/>
    </xf>
    <xf numFmtId="0" fontId="4" fillId="6" borderId="18" xfId="2" applyFont="1" applyFill="1" applyBorder="1" applyAlignment="1">
      <alignment horizontal="left" vertical="center"/>
    </xf>
    <xf numFmtId="0" fontId="4" fillId="6" borderId="19" xfId="2" applyFont="1" applyFill="1" applyBorder="1" applyAlignment="1">
      <alignment horizontal="center" vertical="center" wrapText="1"/>
    </xf>
    <xf numFmtId="0" fontId="5" fillId="8" borderId="20" xfId="2" applyFont="1" applyFill="1" applyBorder="1" applyAlignment="1">
      <alignment horizontal="left" vertical="top" wrapText="1"/>
    </xf>
    <xf numFmtId="0" fontId="5" fillId="8" borderId="19" xfId="2" applyFont="1" applyFill="1" applyBorder="1" applyAlignment="1">
      <alignment horizontal="center" vertical="center" wrapText="1"/>
    </xf>
    <xf numFmtId="0" fontId="4" fillId="6" borderId="20" xfId="2" applyFont="1" applyFill="1" applyBorder="1" applyAlignment="1">
      <alignment horizontal="left" vertical="top" wrapText="1" indent="4"/>
    </xf>
    <xf numFmtId="0" fontId="4" fillId="7" borderId="5" xfId="2" applyFont="1" applyFill="1" applyBorder="1" applyAlignment="1">
      <alignment horizontal="left" vertical="top" wrapText="1" indent="4"/>
    </xf>
    <xf numFmtId="0" fontId="5" fillId="8" borderId="19" xfId="2" applyFont="1" applyFill="1" applyBorder="1" applyAlignment="1">
      <alignment horizontal="left" vertical="top" wrapText="1"/>
    </xf>
    <xf numFmtId="0" fontId="4" fillId="6" borderId="12" xfId="2" applyFont="1" applyFill="1" applyBorder="1" applyAlignment="1">
      <alignment horizontal="left" vertical="top" wrapText="1" indent="4"/>
    </xf>
    <xf numFmtId="0" fontId="4" fillId="6" borderId="14" xfId="2" applyFont="1" applyFill="1" applyBorder="1" applyAlignment="1">
      <alignment horizontal="center" vertical="center" wrapText="1"/>
    </xf>
    <xf numFmtId="0" fontId="4" fillId="9" borderId="3" xfId="2" applyFont="1" applyFill="1" applyBorder="1" applyAlignment="1">
      <alignment horizontal="left" vertical="top" wrapText="1"/>
    </xf>
    <xf numFmtId="0" fontId="4" fillId="9" borderId="4" xfId="2" applyFont="1" applyFill="1" applyBorder="1" applyAlignment="1">
      <alignment horizontal="center" vertical="center" wrapText="1"/>
    </xf>
    <xf numFmtId="0" fontId="4" fillId="9" borderId="5" xfId="2" applyFont="1" applyFill="1" applyBorder="1" applyAlignment="1">
      <alignment horizontal="left" vertical="top" wrapText="1"/>
    </xf>
    <xf numFmtId="0" fontId="4" fillId="9" borderId="6" xfId="2" applyFont="1" applyFill="1" applyBorder="1" applyAlignment="1">
      <alignment horizontal="center" vertical="center" wrapText="1"/>
    </xf>
    <xf numFmtId="0" fontId="4" fillId="9" borderId="12" xfId="2" applyFont="1" applyFill="1" applyBorder="1" applyAlignment="1">
      <alignment horizontal="left" vertical="top" wrapText="1"/>
    </xf>
    <xf numFmtId="0" fontId="4" fillId="9" borderId="14" xfId="2" applyFont="1" applyFill="1" applyBorder="1" applyAlignment="1">
      <alignment horizontal="center" vertical="center" wrapText="1"/>
    </xf>
    <xf numFmtId="0" fontId="5" fillId="5" borderId="18" xfId="2" applyFont="1" applyFill="1" applyBorder="1" applyAlignment="1">
      <alignment horizontal="left" vertical="center" wrapText="1"/>
    </xf>
    <xf numFmtId="0" fontId="4" fillId="7" borderId="21" xfId="2" applyFont="1" applyFill="1" applyBorder="1" applyAlignment="1">
      <alignment horizontal="center" vertical="center" wrapText="1"/>
    </xf>
    <xf numFmtId="0" fontId="4" fillId="7" borderId="7" xfId="2" applyFont="1" applyFill="1" applyBorder="1" applyAlignment="1">
      <alignment horizontal="center" vertical="center" wrapText="1"/>
    </xf>
    <xf numFmtId="0" fontId="4" fillId="7" borderId="5" xfId="2" applyFont="1" applyFill="1" applyBorder="1" applyAlignment="1">
      <alignment horizontal="center" vertical="center" wrapText="1"/>
    </xf>
    <xf numFmtId="0" fontId="4" fillId="7" borderId="12" xfId="2" applyFont="1" applyFill="1" applyBorder="1" applyAlignment="1">
      <alignment horizontal="center" vertical="center" wrapText="1"/>
    </xf>
    <xf numFmtId="0" fontId="4" fillId="9" borderId="2" xfId="2" applyFont="1" applyFill="1" applyBorder="1" applyAlignment="1">
      <alignment horizontal="left" vertical="top" wrapText="1"/>
    </xf>
    <xf numFmtId="0" fontId="4" fillId="9" borderId="22" xfId="2" applyFont="1" applyFill="1" applyBorder="1" applyAlignment="1">
      <alignment horizontal="center" vertical="center" wrapText="1"/>
    </xf>
    <xf numFmtId="0" fontId="4" fillId="10" borderId="3" xfId="2" applyFont="1" applyFill="1" applyBorder="1" applyAlignment="1">
      <alignment horizontal="left" vertical="top" wrapText="1"/>
    </xf>
    <xf numFmtId="0" fontId="4" fillId="10" borderId="3" xfId="2" applyFont="1" applyFill="1" applyBorder="1" applyAlignment="1">
      <alignment horizontal="center" vertical="center" wrapText="1"/>
    </xf>
    <xf numFmtId="0" fontId="4" fillId="10" borderId="5" xfId="2" applyFont="1" applyFill="1" applyBorder="1" applyAlignment="1">
      <alignment horizontal="left" vertical="top" wrapText="1"/>
    </xf>
    <xf numFmtId="0" fontId="4" fillId="10" borderId="5" xfId="2" applyFont="1" applyFill="1" applyBorder="1" applyAlignment="1">
      <alignment horizontal="center" vertical="center" wrapText="1"/>
    </xf>
    <xf numFmtId="0" fontId="4" fillId="11" borderId="5" xfId="2" applyFont="1" applyFill="1" applyBorder="1" applyAlignment="1">
      <alignment horizontal="left" vertical="top" wrapText="1"/>
    </xf>
    <xf numFmtId="0" fontId="4" fillId="11" borderId="5" xfId="2" applyFont="1" applyFill="1" applyBorder="1" applyAlignment="1">
      <alignment horizontal="center" vertical="center" wrapText="1"/>
    </xf>
    <xf numFmtId="3" fontId="7" fillId="0" borderId="5" xfId="2" applyNumberFormat="1" applyFont="1" applyBorder="1" applyAlignment="1">
      <alignment horizontal="right" vertical="center"/>
    </xf>
    <xf numFmtId="3" fontId="7" fillId="0" borderId="25" xfId="2" applyNumberFormat="1" applyFont="1" applyBorder="1" applyAlignment="1">
      <alignment horizontal="right" vertical="center"/>
    </xf>
    <xf numFmtId="0" fontId="4" fillId="0" borderId="23" xfId="2" applyFont="1" applyBorder="1" applyAlignment="1">
      <alignment vertical="top" wrapText="1"/>
    </xf>
    <xf numFmtId="0" fontId="4" fillId="0" borderId="21" xfId="2" applyFont="1" applyBorder="1" applyAlignment="1">
      <alignment horizontal="center" vertical="center" wrapText="1"/>
    </xf>
    <xf numFmtId="0" fontId="4" fillId="4" borderId="5" xfId="2" applyFont="1" applyFill="1" applyBorder="1" applyAlignment="1">
      <alignment horizontal="left" vertical="top" wrapText="1" indent="4"/>
    </xf>
    <xf numFmtId="0" fontId="4" fillId="4" borderId="21" xfId="2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left" vertical="top" wrapText="1" indent="4"/>
    </xf>
    <xf numFmtId="0" fontId="4" fillId="8" borderId="23" xfId="2" applyFont="1" applyFill="1" applyBorder="1" applyAlignment="1">
      <alignment vertical="top" wrapText="1"/>
    </xf>
    <xf numFmtId="0" fontId="4" fillId="8" borderId="21" xfId="2" applyFont="1" applyFill="1" applyBorder="1" applyAlignment="1">
      <alignment horizontal="center" vertical="center" wrapText="1"/>
    </xf>
    <xf numFmtId="0" fontId="4" fillId="4" borderId="3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10" xfId="2" applyFont="1" applyFill="1" applyBorder="1" applyAlignment="1">
      <alignment horizontal="center" vertical="center" wrapText="1"/>
    </xf>
    <xf numFmtId="0" fontId="4" fillId="4" borderId="7" xfId="2" applyFont="1" applyFill="1" applyBorder="1" applyAlignment="1">
      <alignment horizontal="center" vertical="center" wrapText="1"/>
    </xf>
    <xf numFmtId="0" fontId="4" fillId="8" borderId="8" xfId="2" applyFont="1" applyFill="1" applyBorder="1" applyAlignment="1">
      <alignment vertical="top" wrapText="1"/>
    </xf>
    <xf numFmtId="0" fontId="4" fillId="8" borderId="2" xfId="2" applyFont="1" applyFill="1" applyBorder="1" applyAlignment="1">
      <alignment horizontal="center" vertical="center" wrapText="1"/>
    </xf>
    <xf numFmtId="0" fontId="4" fillId="4" borderId="26" xfId="2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 wrapText="1"/>
    </xf>
    <xf numFmtId="0" fontId="4" fillId="8" borderId="7" xfId="2" applyFont="1" applyFill="1" applyBorder="1" applyAlignment="1">
      <alignment vertical="top" wrapText="1"/>
    </xf>
    <xf numFmtId="0" fontId="4" fillId="0" borderId="27" xfId="2" applyFont="1" applyBorder="1" applyAlignment="1">
      <alignment horizontal="left" vertical="top" wrapText="1"/>
    </xf>
    <xf numFmtId="0" fontId="4" fillId="6" borderId="5" xfId="2" applyFont="1" applyFill="1" applyBorder="1" applyAlignment="1">
      <alignment horizontal="center" vertical="center" wrapText="1"/>
    </xf>
    <xf numFmtId="0" fontId="4" fillId="6" borderId="12" xfId="2" applyFont="1" applyFill="1" applyBorder="1" applyAlignment="1">
      <alignment horizontal="left" vertical="top" wrapText="1"/>
    </xf>
    <xf numFmtId="0" fontId="4" fillId="6" borderId="12" xfId="2" applyFont="1" applyFill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3" fontId="7" fillId="0" borderId="2" xfId="2" applyNumberFormat="1" applyFont="1" applyBorder="1" applyAlignment="1">
      <alignment horizontal="center" vertical="center"/>
    </xf>
    <xf numFmtId="3" fontId="7" fillId="0" borderId="3" xfId="2" applyNumberFormat="1" applyFont="1" applyBorder="1" applyAlignment="1">
      <alignment horizontal="right" vertical="center"/>
    </xf>
    <xf numFmtId="3" fontId="7" fillId="0" borderId="24" xfId="2" applyNumberFormat="1" applyFont="1" applyBorder="1" applyAlignment="1">
      <alignment horizontal="right" vertical="center"/>
    </xf>
    <xf numFmtId="0" fontId="7" fillId="8" borderId="6" xfId="2" applyFont="1" applyFill="1" applyBorder="1" applyAlignment="1">
      <alignment vertical="center" wrapText="1"/>
    </xf>
    <xf numFmtId="0" fontId="7" fillId="8" borderId="25" xfId="2" applyFont="1" applyFill="1" applyBorder="1" applyAlignment="1">
      <alignment vertical="center" wrapText="1"/>
    </xf>
    <xf numFmtId="3" fontId="7" fillId="0" borderId="27" xfId="2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4" fillId="6" borderId="5" xfId="2" applyFont="1" applyFill="1" applyBorder="1" applyAlignment="1">
      <alignment horizontal="left" vertical="center" wrapText="1"/>
    </xf>
    <xf numFmtId="4" fontId="0" fillId="0" borderId="2" xfId="0" applyNumberFormat="1" applyFont="1" applyBorder="1" applyAlignment="1">
      <alignment horizontal="right" vertical="center"/>
    </xf>
    <xf numFmtId="3" fontId="7" fillId="0" borderId="2" xfId="4" applyNumberFormat="1" applyFont="1" applyBorder="1" applyAlignment="1">
      <alignment horizontal="right" vertical="center"/>
    </xf>
    <xf numFmtId="3" fontId="0" fillId="0" borderId="0" xfId="0" applyNumberFormat="1"/>
    <xf numFmtId="0" fontId="2" fillId="0" borderId="0" xfId="2" applyFont="1" applyBorder="1" applyAlignment="1">
      <alignment horizontal="center" vertical="top" wrapText="1"/>
    </xf>
    <xf numFmtId="0" fontId="3" fillId="2" borderId="0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/>
    </xf>
    <xf numFmtId="0" fontId="5" fillId="4" borderId="2" xfId="2" applyFont="1" applyFill="1" applyBorder="1" applyAlignment="1">
      <alignment horizontal="left" vertical="center" indent="4"/>
    </xf>
    <xf numFmtId="3" fontId="6" fillId="5" borderId="2" xfId="2" applyNumberFormat="1" applyFont="1" applyFill="1" applyBorder="1" applyAlignment="1">
      <alignment horizontal="center" vertical="center" wrapText="1"/>
    </xf>
    <xf numFmtId="164" fontId="9" fillId="0" borderId="3" xfId="1" applyBorder="1" applyProtection="1"/>
    <xf numFmtId="164" fontId="9" fillId="0" borderId="5" xfId="1" applyBorder="1" applyProtection="1"/>
    <xf numFmtId="164" fontId="9" fillId="0" borderId="7" xfId="1" applyBorder="1" applyProtection="1"/>
    <xf numFmtId="4" fontId="7" fillId="0" borderId="5" xfId="1" applyNumberFormat="1" applyFont="1" applyBorder="1" applyAlignment="1" applyProtection="1">
      <alignment horizontal="right" vertical="top"/>
    </xf>
    <xf numFmtId="164" fontId="9" fillId="0" borderId="9" xfId="1" applyBorder="1" applyProtection="1"/>
    <xf numFmtId="4" fontId="6" fillId="5" borderId="2" xfId="2" applyNumberFormat="1" applyFont="1" applyFill="1" applyBorder="1" applyAlignment="1">
      <alignment horizontal="center" vertical="center"/>
    </xf>
    <xf numFmtId="4" fontId="7" fillId="0" borderId="3" xfId="1" applyNumberFormat="1" applyFont="1" applyBorder="1" applyAlignment="1" applyProtection="1">
      <alignment horizontal="right" vertical="top"/>
    </xf>
    <xf numFmtId="4" fontId="7" fillId="0" borderId="9" xfId="1" applyNumberFormat="1" applyFont="1" applyBorder="1" applyAlignment="1" applyProtection="1">
      <alignment horizontal="right" vertical="center"/>
    </xf>
    <xf numFmtId="4" fontId="7" fillId="0" borderId="12" xfId="1" applyNumberFormat="1" applyFont="1" applyBorder="1" applyAlignment="1" applyProtection="1">
      <alignment horizontal="right" vertical="top"/>
    </xf>
    <xf numFmtId="0" fontId="4" fillId="0" borderId="13" xfId="2" applyFont="1" applyBorder="1" applyAlignment="1">
      <alignment horizontal="left" vertical="top" wrapText="1"/>
    </xf>
    <xf numFmtId="3" fontId="7" fillId="0" borderId="3" xfId="4" applyNumberFormat="1" applyFont="1" applyBorder="1" applyAlignment="1">
      <alignment horizontal="right" vertical="top"/>
    </xf>
    <xf numFmtId="3" fontId="7" fillId="0" borderId="5" xfId="4" applyNumberFormat="1" applyFont="1" applyBorder="1" applyAlignment="1">
      <alignment horizontal="right" vertical="top"/>
    </xf>
    <xf numFmtId="3" fontId="7" fillId="0" borderId="12" xfId="4" applyNumberFormat="1" applyFont="1" applyBorder="1" applyAlignment="1">
      <alignment horizontal="right" vertical="top"/>
    </xf>
    <xf numFmtId="3" fontId="7" fillId="8" borderId="5" xfId="4" applyNumberFormat="1" applyFont="1" applyFill="1" applyBorder="1" applyAlignment="1">
      <alignment horizontal="right" vertical="top"/>
    </xf>
    <xf numFmtId="3" fontId="7" fillId="0" borderId="5" xfId="1" applyNumberFormat="1" applyFont="1" applyBorder="1" applyAlignment="1" applyProtection="1">
      <alignment horizontal="right" vertical="top"/>
    </xf>
    <xf numFmtId="3" fontId="7" fillId="8" borderId="5" xfId="4" applyNumberFormat="1" applyFont="1" applyFill="1" applyBorder="1" applyAlignment="1">
      <alignment horizontal="center" vertical="top"/>
    </xf>
    <xf numFmtId="3" fontId="7" fillId="0" borderId="12" xfId="1" applyNumberFormat="1" applyFont="1" applyBorder="1" applyAlignment="1" applyProtection="1">
      <alignment horizontal="right" vertical="top"/>
    </xf>
    <xf numFmtId="3" fontId="7" fillId="0" borderId="13" xfId="2" applyNumberFormat="1" applyFont="1" applyBorder="1" applyAlignment="1">
      <alignment horizontal="right" vertical="center"/>
    </xf>
    <xf numFmtId="3" fontId="7" fillId="0" borderId="3" xfId="1" applyNumberFormat="1" applyFont="1" applyBorder="1" applyAlignment="1" applyProtection="1">
      <alignment horizontal="right" vertical="top"/>
    </xf>
    <xf numFmtId="3" fontId="7" fillId="0" borderId="5" xfId="1" applyNumberFormat="1" applyFont="1" applyBorder="1" applyAlignment="1" applyProtection="1">
      <alignment horizontal="right" vertical="center"/>
    </xf>
    <xf numFmtId="3" fontId="7" fillId="8" borderId="3" xfId="2" applyNumberFormat="1" applyFont="1" applyFill="1" applyBorder="1" applyAlignment="1">
      <alignment horizontal="center" vertical="center"/>
    </xf>
    <xf numFmtId="3" fontId="7" fillId="0" borderId="3" xfId="3" applyNumberFormat="1" applyFont="1" applyBorder="1" applyAlignment="1" applyProtection="1">
      <alignment horizontal="right" vertical="center"/>
    </xf>
    <xf numFmtId="3" fontId="7" fillId="0" borderId="5" xfId="3" applyNumberFormat="1" applyFont="1" applyBorder="1" applyAlignment="1" applyProtection="1">
      <alignment horizontal="right" vertical="center"/>
    </xf>
    <xf numFmtId="3" fontId="7" fillId="0" borderId="12" xfId="1" applyNumberFormat="1" applyFont="1" applyBorder="1" applyAlignment="1" applyProtection="1">
      <alignment horizontal="right" vertical="center"/>
    </xf>
    <xf numFmtId="3" fontId="7" fillId="0" borderId="3" xfId="1" applyNumberFormat="1" applyFont="1" applyBorder="1" applyAlignment="1" applyProtection="1">
      <alignment horizontal="right" vertical="center" wrapText="1"/>
    </xf>
    <xf numFmtId="3" fontId="7" fillId="0" borderId="5" xfId="1" applyNumberFormat="1" applyFont="1" applyBorder="1" applyAlignment="1" applyProtection="1">
      <alignment horizontal="right" vertical="center" wrapText="1"/>
    </xf>
    <xf numFmtId="3" fontId="7" fillId="0" borderId="2" xfId="1" applyNumberFormat="1" applyFont="1" applyBorder="1" applyAlignment="1" applyProtection="1">
      <alignment horizontal="right" vertical="center"/>
    </xf>
    <xf numFmtId="0" fontId="5" fillId="3" borderId="23" xfId="2" applyFont="1" applyFill="1" applyBorder="1" applyAlignment="1">
      <alignment vertical="center"/>
    </xf>
    <xf numFmtId="3" fontId="7" fillId="0" borderId="23" xfId="2" applyNumberFormat="1" applyFont="1" applyBorder="1" applyAlignment="1">
      <alignment horizontal="center" vertical="center"/>
    </xf>
    <xf numFmtId="3" fontId="7" fillId="0" borderId="7" xfId="2" applyNumberFormat="1" applyFont="1" applyBorder="1" applyAlignment="1">
      <alignment horizontal="center" vertical="center"/>
    </xf>
    <xf numFmtId="3" fontId="7" fillId="0" borderId="12" xfId="2" applyNumberFormat="1" applyFont="1" applyBorder="1" applyAlignment="1">
      <alignment horizontal="center" vertical="center"/>
    </xf>
    <xf numFmtId="0" fontId="7" fillId="8" borderId="3" xfId="2" applyFont="1" applyFill="1" applyBorder="1" applyAlignment="1">
      <alignment horizontal="center" vertical="center" wrapText="1"/>
    </xf>
    <xf numFmtId="0" fontId="7" fillId="8" borderId="25" xfId="2" applyFont="1" applyFill="1" applyBorder="1" applyAlignment="1">
      <alignment vertical="center" wrapText="1"/>
    </xf>
    <xf numFmtId="0" fontId="7" fillId="8" borderId="3" xfId="2" applyFont="1" applyFill="1" applyBorder="1" applyAlignment="1">
      <alignment vertical="center" wrapText="1"/>
    </xf>
    <xf numFmtId="0" fontId="7" fillId="8" borderId="5" xfId="2" applyFont="1" applyFill="1" applyBorder="1" applyAlignment="1">
      <alignment vertical="center" wrapText="1"/>
    </xf>
    <xf numFmtId="3" fontId="7" fillId="0" borderId="5" xfId="1" applyNumberFormat="1" applyFont="1" applyBorder="1" applyAlignment="1" applyProtection="1">
      <alignment vertical="center"/>
    </xf>
    <xf numFmtId="3" fontId="7" fillId="0" borderId="12" xfId="1" applyNumberFormat="1" applyFont="1" applyBorder="1" applyAlignment="1" applyProtection="1">
      <alignment vertical="center"/>
    </xf>
  </cellXfs>
  <cellStyles count="5">
    <cellStyle name="Normal" xfId="0" builtinId="0"/>
    <cellStyle name="Normal 2 2" xfId="2"/>
    <cellStyle name="Texto Explicativo" xfId="4" builtinId="53"/>
    <cellStyle name="Vírgula" xfId="1" builtinId="3"/>
    <cellStyle name="Vírgula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DB9CA"/>
      <rgbColor rgb="FF808080"/>
      <rgbColor rgb="FF9999FF"/>
      <rgbColor rgb="FF993366"/>
      <rgbColor rgb="FFEDEDED"/>
      <rgbColor rgb="FFDAE3F3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E2F0D9"/>
      <rgbColor rgb="FFFFE699"/>
      <rgbColor rgb="FF99CCFF"/>
      <rgbColor rgb="FFFF99CC"/>
      <rgbColor rgb="FFCC99FF"/>
      <rgbColor rgb="FFF8CBAD"/>
      <rgbColor rgb="FF3366FF"/>
      <rgbColor rgb="FF33CCCC"/>
      <rgbColor rgb="FF99CC00"/>
      <rgbColor rgb="FFFFD966"/>
      <rgbColor rgb="FFFF9900"/>
      <rgbColor rgb="FFFF6600"/>
      <rgbColor rgb="FF535353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48"/>
  <sheetViews>
    <sheetView tabSelected="1" zoomScaleNormal="100" workbookViewId="0">
      <selection activeCell="F6" sqref="F6"/>
    </sheetView>
  </sheetViews>
  <sheetFormatPr defaultColWidth="8.42578125" defaultRowHeight="15" x14ac:dyDescent="0.25"/>
  <cols>
    <col min="1" max="1" width="50.85546875" customWidth="1"/>
    <col min="2" max="2" width="14.5703125" customWidth="1"/>
    <col min="3" max="3" width="11.7109375" style="87" customWidth="1"/>
    <col min="4" max="4" width="13.42578125" style="87" customWidth="1"/>
    <col min="6" max="6" width="13.85546875" customWidth="1"/>
  </cols>
  <sheetData>
    <row r="1" spans="1:6" ht="17.45" customHeight="1" x14ac:dyDescent="0.25">
      <c r="A1" s="92" t="s">
        <v>200</v>
      </c>
      <c r="B1" s="92"/>
      <c r="C1" s="92"/>
      <c r="D1" s="92"/>
    </row>
    <row r="2" spans="1:6" ht="17.45" customHeight="1" x14ac:dyDescent="0.25">
      <c r="A2" s="93" t="s">
        <v>0</v>
      </c>
      <c r="B2" s="93"/>
      <c r="C2" s="93"/>
      <c r="D2" s="93"/>
    </row>
    <row r="3" spans="1:6" x14ac:dyDescent="0.25">
      <c r="A3" s="94"/>
      <c r="B3" s="94"/>
      <c r="C3" s="94"/>
      <c r="D3" s="94"/>
    </row>
    <row r="4" spans="1:6" x14ac:dyDescent="0.25">
      <c r="A4" s="95" t="s">
        <v>1</v>
      </c>
      <c r="B4" s="95"/>
      <c r="C4" s="95"/>
      <c r="D4" s="95"/>
    </row>
    <row r="5" spans="1:6" x14ac:dyDescent="0.25">
      <c r="A5" s="96" t="s">
        <v>2</v>
      </c>
      <c r="B5" s="96"/>
      <c r="C5" s="96"/>
      <c r="D5" s="96"/>
    </row>
    <row r="6" spans="1:6" ht="29.25" customHeight="1" x14ac:dyDescent="0.25">
      <c r="A6" s="1" t="s">
        <v>3</v>
      </c>
      <c r="B6" s="1" t="s">
        <v>4</v>
      </c>
      <c r="C6" s="97" t="s">
        <v>5</v>
      </c>
      <c r="D6" s="97"/>
    </row>
    <row r="7" spans="1:6" x14ac:dyDescent="0.25">
      <c r="A7" s="3" t="s">
        <v>6</v>
      </c>
      <c r="B7" s="4" t="s">
        <v>7</v>
      </c>
      <c r="C7" s="98">
        <v>122159835.66</v>
      </c>
      <c r="D7" s="98"/>
    </row>
    <row r="8" spans="1:6" ht="25.5" x14ac:dyDescent="0.25">
      <c r="A8" s="5" t="s">
        <v>8</v>
      </c>
      <c r="B8" s="6" t="s">
        <v>7</v>
      </c>
      <c r="C8" s="99">
        <v>11494212.26</v>
      </c>
      <c r="D8" s="99"/>
    </row>
    <row r="9" spans="1:6" ht="25.5" x14ac:dyDescent="0.25">
      <c r="A9" s="5" t="s">
        <v>9</v>
      </c>
      <c r="B9" s="6" t="s">
        <v>7</v>
      </c>
      <c r="C9" s="99">
        <v>36749440.759999998</v>
      </c>
      <c r="D9" s="99"/>
      <c r="F9" s="7"/>
    </row>
    <row r="10" spans="1:6" ht="25.5" x14ac:dyDescent="0.25">
      <c r="A10" s="5" t="s">
        <v>10</v>
      </c>
      <c r="B10" s="6" t="s">
        <v>7</v>
      </c>
      <c r="C10" s="99">
        <v>54533573.25</v>
      </c>
      <c r="D10" s="99"/>
    </row>
    <row r="11" spans="1:6" ht="25.5" x14ac:dyDescent="0.25">
      <c r="A11" s="5" t="s">
        <v>11</v>
      </c>
      <c r="B11" s="6" t="s">
        <v>7</v>
      </c>
      <c r="C11" s="100">
        <v>19382609.390000001</v>
      </c>
      <c r="D11" s="100"/>
    </row>
    <row r="12" spans="1:6" x14ac:dyDescent="0.25">
      <c r="A12" s="8" t="s">
        <v>12</v>
      </c>
      <c r="B12" s="6" t="s">
        <v>7</v>
      </c>
      <c r="C12" s="99">
        <v>11880625.289999999</v>
      </c>
      <c r="D12" s="99"/>
    </row>
    <row r="13" spans="1:6" ht="25.5" x14ac:dyDescent="0.25">
      <c r="A13" s="5" t="s">
        <v>13</v>
      </c>
      <c r="B13" s="6" t="s">
        <v>7</v>
      </c>
      <c r="C13" s="99">
        <v>1167476.8</v>
      </c>
      <c r="D13" s="99"/>
    </row>
    <row r="14" spans="1:6" ht="25.5" x14ac:dyDescent="0.25">
      <c r="A14" s="5" t="s">
        <v>14</v>
      </c>
      <c r="B14" s="6" t="s">
        <v>7</v>
      </c>
      <c r="C14" s="99">
        <v>3701105.01</v>
      </c>
      <c r="D14" s="99"/>
    </row>
    <row r="15" spans="1:6" ht="25.5" x14ac:dyDescent="0.25">
      <c r="A15" s="5" t="s">
        <v>15</v>
      </c>
      <c r="B15" s="6" t="s">
        <v>7</v>
      </c>
      <c r="C15" s="99">
        <v>6080422.1500000004</v>
      </c>
      <c r="D15" s="99"/>
    </row>
    <row r="16" spans="1:6" x14ac:dyDescent="0.25">
      <c r="A16" s="5" t="s">
        <v>16</v>
      </c>
      <c r="B16" s="6" t="s">
        <v>7</v>
      </c>
      <c r="C16" s="99">
        <v>931621.33</v>
      </c>
      <c r="D16" s="99"/>
    </row>
    <row r="17" spans="1:4" ht="25.5" x14ac:dyDescent="0.25">
      <c r="A17" s="8" t="s">
        <v>20</v>
      </c>
      <c r="B17" s="6" t="s">
        <v>7</v>
      </c>
      <c r="C17" s="99">
        <v>1141887.21</v>
      </c>
      <c r="D17" s="99"/>
    </row>
    <row r="18" spans="1:4" ht="25.5" x14ac:dyDescent="0.25">
      <c r="A18" s="5" t="s">
        <v>21</v>
      </c>
      <c r="B18" s="6" t="s">
        <v>7</v>
      </c>
      <c r="C18" s="99">
        <f>195220.06+382514.22</f>
        <v>577734.28</v>
      </c>
      <c r="D18" s="99"/>
    </row>
    <row r="19" spans="1:4" ht="25.5" x14ac:dyDescent="0.25">
      <c r="A19" s="5" t="s">
        <v>22</v>
      </c>
      <c r="B19" s="6" t="s">
        <v>7</v>
      </c>
      <c r="C19" s="99">
        <f>345457.41+10154.8</f>
        <v>355612.20999999996</v>
      </c>
      <c r="D19" s="99"/>
    </row>
    <row r="20" spans="1:4" ht="25.5" x14ac:dyDescent="0.25">
      <c r="A20" s="5" t="s">
        <v>23</v>
      </c>
      <c r="B20" s="6" t="s">
        <v>7</v>
      </c>
      <c r="C20" s="99">
        <f>601209.74+300299.48</f>
        <v>901509.22</v>
      </c>
      <c r="D20" s="99"/>
    </row>
    <row r="21" spans="1:4" x14ac:dyDescent="0.25">
      <c r="A21" s="9" t="s">
        <v>17</v>
      </c>
      <c r="B21" s="10" t="s">
        <v>18</v>
      </c>
      <c r="C21" s="101">
        <v>11446524.76</v>
      </c>
      <c r="D21" s="101"/>
    </row>
    <row r="22" spans="1:4" ht="17.25" customHeight="1" x14ac:dyDescent="0.25">
      <c r="A22" s="88" t="s">
        <v>19</v>
      </c>
      <c r="B22" s="6" t="s">
        <v>7</v>
      </c>
      <c r="C22" s="101">
        <f>532667.27+7174.96</f>
        <v>539842.23</v>
      </c>
      <c r="D22" s="101"/>
    </row>
    <row r="23" spans="1:4" x14ac:dyDescent="0.25">
      <c r="A23" s="11" t="s">
        <v>24</v>
      </c>
      <c r="B23" s="12" t="s">
        <v>7</v>
      </c>
      <c r="C23" s="99">
        <v>4298945.7</v>
      </c>
      <c r="D23" s="99"/>
    </row>
    <row r="24" spans="1:4" ht="25.5" x14ac:dyDescent="0.25">
      <c r="A24" s="13" t="s">
        <v>25</v>
      </c>
      <c r="B24" s="12" t="s">
        <v>7</v>
      </c>
      <c r="C24" s="99">
        <v>1874486.95</v>
      </c>
      <c r="D24" s="99"/>
    </row>
    <row r="25" spans="1:4" ht="25.5" x14ac:dyDescent="0.25">
      <c r="A25" s="14" t="s">
        <v>26</v>
      </c>
      <c r="B25" s="15" t="s">
        <v>7</v>
      </c>
      <c r="C25" s="102">
        <v>0</v>
      </c>
      <c r="D25" s="102"/>
    </row>
    <row r="26" spans="1:4" ht="25.5" x14ac:dyDescent="0.25">
      <c r="A26" s="14" t="s">
        <v>27</v>
      </c>
      <c r="B26" s="15" t="s">
        <v>7</v>
      </c>
      <c r="C26" s="102">
        <v>2424458.75</v>
      </c>
      <c r="D26" s="102"/>
    </row>
    <row r="27" spans="1:4" x14ac:dyDescent="0.25">
      <c r="A27" s="11" t="s">
        <v>28</v>
      </c>
      <c r="B27" s="12" t="s">
        <v>7</v>
      </c>
      <c r="C27" s="99">
        <v>6822749.75</v>
      </c>
      <c r="D27" s="99"/>
    </row>
    <row r="28" spans="1:4" ht="25.5" x14ac:dyDescent="0.25">
      <c r="A28" s="13" t="s">
        <v>29</v>
      </c>
      <c r="B28" s="12" t="s">
        <v>7</v>
      </c>
      <c r="C28" s="99">
        <v>586248.15</v>
      </c>
      <c r="D28" s="99"/>
    </row>
    <row r="29" spans="1:4" ht="25.5" x14ac:dyDescent="0.25">
      <c r="A29" s="13" t="s">
        <v>30</v>
      </c>
      <c r="B29" s="12" t="s">
        <v>7</v>
      </c>
      <c r="C29" s="99">
        <v>2947854.33</v>
      </c>
      <c r="D29" s="99"/>
    </row>
    <row r="30" spans="1:4" ht="25.5" x14ac:dyDescent="0.25">
      <c r="A30" s="13" t="s">
        <v>31</v>
      </c>
      <c r="B30" s="12" t="s">
        <v>7</v>
      </c>
      <c r="C30" s="99">
        <v>3288647.27</v>
      </c>
      <c r="D30" s="99"/>
    </row>
    <row r="31" spans="1:4" x14ac:dyDescent="0.25">
      <c r="A31" s="11" t="s">
        <v>32</v>
      </c>
      <c r="B31" s="12" t="s">
        <v>7</v>
      </c>
      <c r="C31" s="101">
        <v>4680798.71</v>
      </c>
      <c r="D31" s="101"/>
    </row>
    <row r="32" spans="1:4" x14ac:dyDescent="0.25">
      <c r="A32" s="11" t="s">
        <v>33</v>
      </c>
      <c r="B32" s="12" t="s">
        <v>7</v>
      </c>
      <c r="C32" s="99">
        <v>141623244.90000001</v>
      </c>
      <c r="D32" s="99"/>
    </row>
    <row r="33" spans="1:6" ht="25.5" x14ac:dyDescent="0.25">
      <c r="A33" s="11" t="s">
        <v>42</v>
      </c>
      <c r="B33" s="12" t="s">
        <v>7</v>
      </c>
      <c r="C33" s="101">
        <v>0</v>
      </c>
      <c r="D33" s="101"/>
    </row>
    <row r="34" spans="1:6" ht="25.5" x14ac:dyDescent="0.25">
      <c r="A34" s="11" t="s">
        <v>43</v>
      </c>
      <c r="B34" s="12" t="s">
        <v>7</v>
      </c>
      <c r="C34" s="99">
        <v>5688215.75</v>
      </c>
      <c r="D34" s="99"/>
    </row>
    <row r="35" spans="1:6" ht="30" customHeight="1" x14ac:dyDescent="0.25">
      <c r="A35" s="16" t="s">
        <v>45</v>
      </c>
      <c r="B35" s="19" t="s">
        <v>18</v>
      </c>
      <c r="C35" s="106">
        <v>4119557.55</v>
      </c>
      <c r="D35" s="106"/>
    </row>
    <row r="36" spans="1:6" ht="25.5" x14ac:dyDescent="0.25">
      <c r="A36" s="1" t="s">
        <v>34</v>
      </c>
      <c r="B36" s="1" t="s">
        <v>4</v>
      </c>
      <c r="C36" s="103" t="s">
        <v>35</v>
      </c>
      <c r="D36" s="103"/>
    </row>
    <row r="37" spans="1:6" x14ac:dyDescent="0.25">
      <c r="A37" s="16" t="s">
        <v>36</v>
      </c>
      <c r="B37" s="17" t="s">
        <v>18</v>
      </c>
      <c r="C37" s="104">
        <f>23348355.5-C41</f>
        <v>17424261.77</v>
      </c>
      <c r="D37" s="104"/>
    </row>
    <row r="38" spans="1:6" x14ac:dyDescent="0.25">
      <c r="A38" s="16" t="s">
        <v>37</v>
      </c>
      <c r="B38" s="17" t="s">
        <v>18</v>
      </c>
      <c r="C38" s="101">
        <f>2825892.79-C40</f>
        <v>1077964.79</v>
      </c>
      <c r="D38" s="101"/>
    </row>
    <row r="39" spans="1:6" x14ac:dyDescent="0.25">
      <c r="A39" s="16" t="s">
        <v>38</v>
      </c>
      <c r="B39" s="17" t="s">
        <v>18</v>
      </c>
      <c r="C39" s="101">
        <v>745000</v>
      </c>
      <c r="D39" s="101"/>
    </row>
    <row r="40" spans="1:6" ht="25.5" x14ac:dyDescent="0.25">
      <c r="A40" s="16" t="s">
        <v>39</v>
      </c>
      <c r="B40" s="17" t="s">
        <v>18</v>
      </c>
      <c r="C40" s="101">
        <v>1747928</v>
      </c>
      <c r="D40" s="101"/>
    </row>
    <row r="41" spans="1:6" ht="25.5" x14ac:dyDescent="0.25">
      <c r="A41" s="16" t="s">
        <v>40</v>
      </c>
      <c r="B41" s="17" t="s">
        <v>18</v>
      </c>
      <c r="C41" s="101">
        <v>5924093.7300000004</v>
      </c>
      <c r="D41" s="101"/>
    </row>
    <row r="42" spans="1:6" x14ac:dyDescent="0.25">
      <c r="A42" s="16" t="s">
        <v>41</v>
      </c>
      <c r="B42" s="17" t="s">
        <v>18</v>
      </c>
      <c r="C42" s="101">
        <v>10203140.35</v>
      </c>
      <c r="D42" s="101"/>
    </row>
    <row r="43" spans="1:6" x14ac:dyDescent="0.25">
      <c r="A43" s="18" t="s">
        <v>44</v>
      </c>
      <c r="B43" s="12" t="s">
        <v>7</v>
      </c>
      <c r="C43" s="105">
        <v>665714.57999999996</v>
      </c>
      <c r="D43" s="105"/>
    </row>
    <row r="44" spans="1:6" x14ac:dyDescent="0.25">
      <c r="A44" s="107"/>
      <c r="B44" s="107"/>
      <c r="C44" s="107"/>
      <c r="D44" s="107"/>
    </row>
    <row r="45" spans="1:6" ht="25.5" x14ac:dyDescent="0.25">
      <c r="A45" s="1" t="s">
        <v>46</v>
      </c>
      <c r="B45" s="1" t="s">
        <v>4</v>
      </c>
      <c r="C45" s="103" t="s">
        <v>35</v>
      </c>
      <c r="D45" s="103"/>
    </row>
    <row r="46" spans="1:6" x14ac:dyDescent="0.25">
      <c r="A46" s="21" t="s">
        <v>47</v>
      </c>
      <c r="B46" s="22" t="s">
        <v>18</v>
      </c>
      <c r="C46" s="104">
        <v>142780758</v>
      </c>
      <c r="D46" s="104"/>
    </row>
    <row r="47" spans="1:6" x14ac:dyDescent="0.25">
      <c r="A47" s="9" t="s">
        <v>48</v>
      </c>
      <c r="B47" s="10" t="s">
        <v>18</v>
      </c>
      <c r="C47" s="101">
        <v>4223619</v>
      </c>
      <c r="D47" s="101"/>
    </row>
    <row r="48" spans="1:6" x14ac:dyDescent="0.25">
      <c r="A48" s="23" t="s">
        <v>49</v>
      </c>
      <c r="B48" s="24" t="s">
        <v>18</v>
      </c>
      <c r="C48" s="106">
        <v>46730830.100000001</v>
      </c>
      <c r="D48" s="106"/>
      <c r="F48" s="25"/>
    </row>
    <row r="49" spans="1:4" x14ac:dyDescent="0.25">
      <c r="A49" s="107"/>
      <c r="B49" s="107"/>
      <c r="C49" s="107"/>
      <c r="D49" s="107"/>
    </row>
    <row r="50" spans="1:4" x14ac:dyDescent="0.25">
      <c r="A50" s="96" t="s">
        <v>50</v>
      </c>
      <c r="B50" s="96"/>
      <c r="C50" s="96"/>
      <c r="D50" s="96"/>
    </row>
    <row r="51" spans="1:4" ht="25.5" x14ac:dyDescent="0.25">
      <c r="A51" s="1" t="s">
        <v>51</v>
      </c>
      <c r="B51" s="1" t="s">
        <v>4</v>
      </c>
      <c r="C51" s="103" t="s">
        <v>35</v>
      </c>
      <c r="D51" s="103"/>
    </row>
    <row r="52" spans="1:4" x14ac:dyDescent="0.25">
      <c r="A52" s="3" t="s">
        <v>52</v>
      </c>
      <c r="B52" s="26" t="s">
        <v>7</v>
      </c>
      <c r="C52" s="108">
        <v>7</v>
      </c>
      <c r="D52" s="108"/>
    </row>
    <row r="53" spans="1:4" x14ac:dyDescent="0.25">
      <c r="A53" s="8" t="s">
        <v>54</v>
      </c>
      <c r="B53" s="28" t="s">
        <v>7</v>
      </c>
      <c r="C53" s="109">
        <f>2</f>
        <v>2</v>
      </c>
      <c r="D53" s="109"/>
    </row>
    <row r="54" spans="1:4" x14ac:dyDescent="0.25">
      <c r="A54" s="8" t="s">
        <v>53</v>
      </c>
      <c r="B54" s="27" t="s">
        <v>7</v>
      </c>
      <c r="C54" s="109">
        <f>50</f>
        <v>50</v>
      </c>
      <c r="D54" s="109"/>
    </row>
    <row r="55" spans="1:4" x14ac:dyDescent="0.25">
      <c r="A55" s="8" t="s">
        <v>55</v>
      </c>
      <c r="B55" s="27" t="s">
        <v>7</v>
      </c>
      <c r="C55" s="109">
        <v>50</v>
      </c>
      <c r="D55" s="109"/>
    </row>
    <row r="56" spans="1:4" x14ac:dyDescent="0.25">
      <c r="A56" s="29" t="s">
        <v>56</v>
      </c>
      <c r="B56" s="28" t="s">
        <v>7</v>
      </c>
      <c r="C56" s="110">
        <v>1</v>
      </c>
      <c r="D56" s="110"/>
    </row>
    <row r="57" spans="1:4" x14ac:dyDescent="0.25">
      <c r="A57" s="107"/>
      <c r="B57" s="107"/>
      <c r="C57" s="107"/>
      <c r="D57" s="107"/>
    </row>
    <row r="58" spans="1:4" ht="25.5" x14ac:dyDescent="0.25">
      <c r="A58" s="1" t="s">
        <v>57</v>
      </c>
      <c r="B58" s="1" t="s">
        <v>4</v>
      </c>
      <c r="C58" s="103" t="s">
        <v>35</v>
      </c>
      <c r="D58" s="103"/>
    </row>
    <row r="59" spans="1:4" x14ac:dyDescent="0.25">
      <c r="A59" s="8" t="s">
        <v>58</v>
      </c>
      <c r="B59" s="30" t="s">
        <v>7</v>
      </c>
      <c r="C59" s="108">
        <v>333</v>
      </c>
      <c r="D59" s="108"/>
    </row>
    <row r="60" spans="1:4" x14ac:dyDescent="0.25">
      <c r="A60" s="31" t="s">
        <v>59</v>
      </c>
      <c r="B60" s="32"/>
      <c r="C60" s="111"/>
      <c r="D60" s="111"/>
    </row>
    <row r="61" spans="1:4" ht="25.5" x14ac:dyDescent="0.25">
      <c r="A61" s="33" t="s">
        <v>60</v>
      </c>
      <c r="B61" s="30" t="s">
        <v>7</v>
      </c>
      <c r="C61" s="109">
        <v>40</v>
      </c>
      <c r="D61" s="109"/>
    </row>
    <row r="62" spans="1:4" ht="25.5" x14ac:dyDescent="0.25">
      <c r="A62" s="5" t="s">
        <v>61</v>
      </c>
      <c r="B62" s="6" t="s">
        <v>7</v>
      </c>
      <c r="C62" s="109">
        <v>125</v>
      </c>
      <c r="D62" s="109"/>
    </row>
    <row r="63" spans="1:4" ht="25.5" x14ac:dyDescent="0.25">
      <c r="A63" s="5" t="s">
        <v>62</v>
      </c>
      <c r="B63" s="6" t="s">
        <v>7</v>
      </c>
      <c r="C63" s="109">
        <v>161</v>
      </c>
      <c r="D63" s="109"/>
    </row>
    <row r="64" spans="1:4" x14ac:dyDescent="0.25">
      <c r="A64" s="31" t="s">
        <v>63</v>
      </c>
      <c r="B64" s="32"/>
      <c r="C64" s="111"/>
      <c r="D64" s="111"/>
    </row>
    <row r="65" spans="1:4" ht="25.5" x14ac:dyDescent="0.25">
      <c r="A65" s="5" t="s">
        <v>64</v>
      </c>
      <c r="B65" s="6" t="s">
        <v>7</v>
      </c>
      <c r="C65" s="112">
        <v>2</v>
      </c>
      <c r="D65" s="112"/>
    </row>
    <row r="66" spans="1:4" ht="25.5" x14ac:dyDescent="0.25">
      <c r="A66" s="5" t="s">
        <v>65</v>
      </c>
      <c r="B66" s="6" t="s">
        <v>7</v>
      </c>
      <c r="C66" s="112">
        <v>116</v>
      </c>
      <c r="D66" s="112"/>
    </row>
    <row r="67" spans="1:4" ht="25.5" x14ac:dyDescent="0.25">
      <c r="A67" s="5" t="s">
        <v>66</v>
      </c>
      <c r="B67" s="6" t="s">
        <v>7</v>
      </c>
      <c r="C67" s="112">
        <v>0</v>
      </c>
      <c r="D67" s="112"/>
    </row>
    <row r="68" spans="1:4" x14ac:dyDescent="0.25">
      <c r="A68" s="31" t="s">
        <v>67</v>
      </c>
      <c r="B68" s="32"/>
      <c r="C68" s="111"/>
      <c r="D68" s="111"/>
    </row>
    <row r="69" spans="1:4" ht="25.5" x14ac:dyDescent="0.25">
      <c r="A69" s="5" t="s">
        <v>68</v>
      </c>
      <c r="B69" s="6" t="s">
        <v>7</v>
      </c>
      <c r="C69" s="112">
        <v>6</v>
      </c>
      <c r="D69" s="112"/>
    </row>
    <row r="70" spans="1:4" ht="25.5" x14ac:dyDescent="0.25">
      <c r="A70" s="5" t="s">
        <v>69</v>
      </c>
      <c r="B70" s="6" t="s">
        <v>7</v>
      </c>
      <c r="C70" s="112">
        <v>0</v>
      </c>
      <c r="D70" s="112"/>
    </row>
    <row r="71" spans="1:4" ht="25.5" x14ac:dyDescent="0.25">
      <c r="A71" s="5" t="s">
        <v>70</v>
      </c>
      <c r="B71" s="6" t="s">
        <v>7</v>
      </c>
      <c r="C71" s="112">
        <v>3</v>
      </c>
      <c r="D71" s="112"/>
    </row>
    <row r="72" spans="1:4" x14ac:dyDescent="0.25">
      <c r="A72" s="31" t="s">
        <v>71</v>
      </c>
      <c r="B72" s="32"/>
      <c r="C72" s="111"/>
      <c r="D72" s="111"/>
    </row>
    <row r="73" spans="1:4" ht="25.5" x14ac:dyDescent="0.25">
      <c r="A73" s="5" t="s">
        <v>72</v>
      </c>
      <c r="B73" s="6" t="s">
        <v>7</v>
      </c>
      <c r="C73" s="112">
        <v>743</v>
      </c>
      <c r="D73" s="112"/>
    </row>
    <row r="74" spans="1:4" ht="25.5" x14ac:dyDescent="0.25">
      <c r="A74" s="5" t="s">
        <v>73</v>
      </c>
      <c r="B74" s="6" t="s">
        <v>7</v>
      </c>
      <c r="C74" s="112">
        <v>3378</v>
      </c>
      <c r="D74" s="112"/>
    </row>
    <row r="75" spans="1:4" ht="25.5" x14ac:dyDescent="0.25">
      <c r="A75" s="5" t="s">
        <v>74</v>
      </c>
      <c r="B75" s="6" t="s">
        <v>7</v>
      </c>
      <c r="C75" s="112">
        <v>2066</v>
      </c>
      <c r="D75" s="112"/>
    </row>
    <row r="76" spans="1:4" x14ac:dyDescent="0.25">
      <c r="A76" s="31" t="s">
        <v>75</v>
      </c>
      <c r="B76" s="32"/>
      <c r="C76" s="113"/>
      <c r="D76" s="113"/>
    </row>
    <row r="77" spans="1:4" ht="25.5" x14ac:dyDescent="0.25">
      <c r="A77" s="5" t="s">
        <v>76</v>
      </c>
      <c r="B77" s="6" t="s">
        <v>7</v>
      </c>
      <c r="C77" s="112">
        <v>39</v>
      </c>
      <c r="D77" s="112"/>
    </row>
    <row r="78" spans="1:4" ht="25.5" x14ac:dyDescent="0.25">
      <c r="A78" s="34" t="s">
        <v>77</v>
      </c>
      <c r="B78" s="19" t="s">
        <v>18</v>
      </c>
      <c r="C78" s="114">
        <v>189</v>
      </c>
      <c r="D78" s="114"/>
    </row>
    <row r="79" spans="1:4" x14ac:dyDescent="0.25">
      <c r="A79" s="20"/>
      <c r="B79" s="20"/>
      <c r="C79" s="115"/>
      <c r="D79" s="115"/>
    </row>
    <row r="80" spans="1:4" x14ac:dyDescent="0.25">
      <c r="A80" s="8" t="s">
        <v>78</v>
      </c>
      <c r="B80" s="30" t="s">
        <v>7</v>
      </c>
      <c r="C80" s="116">
        <v>0</v>
      </c>
      <c r="D80" s="116"/>
    </row>
    <row r="81" spans="1:6" ht="38.25" x14ac:dyDescent="0.25">
      <c r="A81" s="8" t="s">
        <v>79</v>
      </c>
      <c r="B81" s="6" t="s">
        <v>7</v>
      </c>
      <c r="C81" s="117">
        <v>0</v>
      </c>
      <c r="D81" s="117"/>
    </row>
    <row r="82" spans="1:6" ht="25.5" x14ac:dyDescent="0.25">
      <c r="A82" s="8" t="s">
        <v>80</v>
      </c>
      <c r="B82" s="6" t="s">
        <v>7</v>
      </c>
      <c r="C82" s="112">
        <v>59</v>
      </c>
      <c r="D82" s="112"/>
    </row>
    <row r="83" spans="1:6" ht="25.5" x14ac:dyDescent="0.25">
      <c r="A83" s="8" t="s">
        <v>81</v>
      </c>
      <c r="B83" s="6" t="s">
        <v>7</v>
      </c>
      <c r="C83" s="112">
        <v>4</v>
      </c>
      <c r="D83" s="112"/>
      <c r="F83">
        <v>4</v>
      </c>
    </row>
    <row r="84" spans="1:6" x14ac:dyDescent="0.25">
      <c r="A84" s="8" t="s">
        <v>82</v>
      </c>
      <c r="B84" s="12" t="s">
        <v>7</v>
      </c>
      <c r="C84" s="114">
        <v>39</v>
      </c>
      <c r="D84" s="114"/>
      <c r="F84">
        <v>39</v>
      </c>
    </row>
    <row r="85" spans="1:6" x14ac:dyDescent="0.25">
      <c r="A85" s="20"/>
      <c r="B85" s="20"/>
      <c r="C85" s="115"/>
      <c r="D85" s="115"/>
    </row>
    <row r="86" spans="1:6" x14ac:dyDescent="0.25">
      <c r="A86" s="31" t="s">
        <v>83</v>
      </c>
      <c r="B86" s="35"/>
      <c r="C86" s="118"/>
      <c r="D86" s="118"/>
    </row>
    <row r="87" spans="1:6" ht="25.5" x14ac:dyDescent="0.25">
      <c r="A87" s="5" t="s">
        <v>84</v>
      </c>
      <c r="B87" s="6" t="s">
        <v>7</v>
      </c>
      <c r="C87" s="112">
        <v>18</v>
      </c>
      <c r="D87" s="112"/>
    </row>
    <row r="88" spans="1:6" ht="25.5" x14ac:dyDescent="0.25">
      <c r="A88" s="5" t="s">
        <v>85</v>
      </c>
      <c r="B88" s="6" t="s">
        <v>7</v>
      </c>
      <c r="C88" s="112">
        <v>0</v>
      </c>
      <c r="D88" s="112"/>
    </row>
    <row r="89" spans="1:6" ht="25.5" x14ac:dyDescent="0.25">
      <c r="A89" s="5" t="s">
        <v>86</v>
      </c>
      <c r="B89" s="6" t="s">
        <v>7</v>
      </c>
      <c r="C89" s="112">
        <v>22</v>
      </c>
      <c r="D89" s="112"/>
    </row>
    <row r="90" spans="1:6" x14ac:dyDescent="0.25">
      <c r="A90" s="31" t="s">
        <v>87</v>
      </c>
      <c r="B90" s="32"/>
      <c r="C90" s="113"/>
      <c r="D90" s="113"/>
    </row>
    <row r="91" spans="1:6" ht="25.5" x14ac:dyDescent="0.25">
      <c r="A91" s="5" t="s">
        <v>88</v>
      </c>
      <c r="B91" s="6" t="s">
        <v>7</v>
      </c>
      <c r="C91" s="109">
        <v>26</v>
      </c>
      <c r="D91" s="109"/>
    </row>
    <row r="92" spans="1:6" ht="25.5" x14ac:dyDescent="0.25">
      <c r="A92" s="5" t="s">
        <v>89</v>
      </c>
      <c r="B92" s="6" t="s">
        <v>7</v>
      </c>
      <c r="C92" s="109">
        <v>103</v>
      </c>
      <c r="D92" s="109"/>
    </row>
    <row r="93" spans="1:6" ht="25.5" x14ac:dyDescent="0.25">
      <c r="A93" s="36" t="s">
        <v>90</v>
      </c>
      <c r="B93" s="37" t="s">
        <v>7</v>
      </c>
      <c r="C93" s="110">
        <v>103</v>
      </c>
      <c r="D93" s="110"/>
    </row>
    <row r="94" spans="1:6" x14ac:dyDescent="0.25">
      <c r="A94" s="107"/>
      <c r="B94" s="107"/>
      <c r="C94" s="107"/>
      <c r="D94" s="107"/>
    </row>
    <row r="95" spans="1:6" x14ac:dyDescent="0.25">
      <c r="A95" s="96" t="s">
        <v>91</v>
      </c>
      <c r="B95" s="96"/>
      <c r="C95" s="96"/>
      <c r="D95" s="96"/>
    </row>
    <row r="96" spans="1:6" ht="25.5" x14ac:dyDescent="0.25">
      <c r="A96" s="1" t="s">
        <v>92</v>
      </c>
      <c r="B96" s="1" t="s">
        <v>4</v>
      </c>
      <c r="C96" s="103" t="s">
        <v>35</v>
      </c>
      <c r="D96" s="103"/>
    </row>
    <row r="97" spans="1:7" x14ac:dyDescent="0.25">
      <c r="A97" s="38" t="s">
        <v>93</v>
      </c>
      <c r="B97" s="39" t="s">
        <v>94</v>
      </c>
      <c r="C97" s="119">
        <v>1274</v>
      </c>
      <c r="D97" s="119"/>
    </row>
    <row r="98" spans="1:7" x14ac:dyDescent="0.25">
      <c r="A98" s="40" t="s">
        <v>95</v>
      </c>
      <c r="B98" s="41" t="s">
        <v>94</v>
      </c>
      <c r="C98" s="120">
        <v>598</v>
      </c>
      <c r="D98" s="120"/>
    </row>
    <row r="99" spans="1:7" x14ac:dyDescent="0.25">
      <c r="A99" s="42" t="s">
        <v>96</v>
      </c>
      <c r="B99" s="43" t="s">
        <v>94</v>
      </c>
      <c r="C99" s="121">
        <v>10681</v>
      </c>
      <c r="D99" s="121"/>
    </row>
    <row r="100" spans="1:7" ht="25.5" x14ac:dyDescent="0.25">
      <c r="A100" s="44" t="s">
        <v>97</v>
      </c>
      <c r="B100" s="1" t="s">
        <v>4</v>
      </c>
      <c r="C100" s="103" t="s">
        <v>35</v>
      </c>
      <c r="D100" s="103"/>
    </row>
    <row r="101" spans="1:7" x14ac:dyDescent="0.25">
      <c r="A101" s="21" t="s">
        <v>98</v>
      </c>
      <c r="B101" s="45" t="s">
        <v>18</v>
      </c>
      <c r="C101" s="122">
        <v>25986</v>
      </c>
      <c r="D101" s="122"/>
      <c r="G101" s="91"/>
    </row>
    <row r="102" spans="1:7" x14ac:dyDescent="0.25">
      <c r="A102" s="9" t="s">
        <v>99</v>
      </c>
      <c r="B102" s="46" t="s">
        <v>18</v>
      </c>
      <c r="C102" s="123">
        <v>24687</v>
      </c>
      <c r="D102" s="123"/>
      <c r="G102" s="91"/>
    </row>
    <row r="103" spans="1:7" ht="25.5" x14ac:dyDescent="0.25">
      <c r="A103" s="9" t="s">
        <v>100</v>
      </c>
      <c r="B103" s="47" t="s">
        <v>18</v>
      </c>
      <c r="C103" s="117">
        <v>902</v>
      </c>
      <c r="D103" s="117"/>
    </row>
    <row r="104" spans="1:7" ht="25.5" x14ac:dyDescent="0.25">
      <c r="A104" s="9" t="s">
        <v>101</v>
      </c>
      <c r="B104" s="47" t="s">
        <v>18</v>
      </c>
      <c r="C104" s="117">
        <v>857</v>
      </c>
      <c r="D104" s="117"/>
    </row>
    <row r="105" spans="1:7" ht="25.5" x14ac:dyDescent="0.25">
      <c r="A105" s="9" t="s">
        <v>102</v>
      </c>
      <c r="B105" s="47" t="s">
        <v>18</v>
      </c>
      <c r="C105" s="117">
        <v>0</v>
      </c>
      <c r="D105" s="117"/>
    </row>
    <row r="106" spans="1:7" ht="25.5" x14ac:dyDescent="0.25">
      <c r="A106" s="9" t="s">
        <v>103</v>
      </c>
      <c r="B106" s="17" t="s">
        <v>18</v>
      </c>
      <c r="C106" s="117">
        <v>7902</v>
      </c>
      <c r="D106" s="117"/>
      <c r="G106" s="91"/>
    </row>
    <row r="107" spans="1:7" ht="25.5" x14ac:dyDescent="0.25">
      <c r="A107" s="23" t="s">
        <v>104</v>
      </c>
      <c r="B107" s="48" t="s">
        <v>18</v>
      </c>
      <c r="C107" s="121">
        <v>587</v>
      </c>
      <c r="D107" s="121"/>
    </row>
    <row r="108" spans="1:7" ht="25.5" x14ac:dyDescent="0.25">
      <c r="A108" s="1" t="s">
        <v>105</v>
      </c>
      <c r="B108" s="1" t="s">
        <v>4</v>
      </c>
      <c r="C108" s="103" t="s">
        <v>35</v>
      </c>
      <c r="D108" s="103"/>
    </row>
    <row r="109" spans="1:7" x14ac:dyDescent="0.25">
      <c r="A109" s="49" t="s">
        <v>106</v>
      </c>
      <c r="B109" s="50" t="s">
        <v>94</v>
      </c>
      <c r="C109" s="124">
        <v>2998000</v>
      </c>
      <c r="D109" s="124"/>
    </row>
    <row r="110" spans="1:7" hidden="1" x14ac:dyDescent="0.25">
      <c r="A110" s="107"/>
      <c r="B110" s="107"/>
      <c r="C110" s="107"/>
      <c r="D110" s="107"/>
    </row>
    <row r="111" spans="1:7" hidden="1" x14ac:dyDescent="0.25">
      <c r="A111" s="125" t="s">
        <v>107</v>
      </c>
      <c r="B111" s="125"/>
      <c r="C111" s="125"/>
      <c r="D111" s="125"/>
    </row>
    <row r="112" spans="1:7" ht="30" hidden="1" x14ac:dyDescent="0.25">
      <c r="A112" s="1" t="s">
        <v>108</v>
      </c>
      <c r="B112" s="1" t="s">
        <v>4</v>
      </c>
      <c r="C112" s="2" t="s">
        <v>109</v>
      </c>
      <c r="D112" s="2" t="s">
        <v>110</v>
      </c>
    </row>
    <row r="113" spans="1:4" hidden="1" x14ac:dyDescent="0.25">
      <c r="A113" s="51" t="s">
        <v>111</v>
      </c>
      <c r="B113" s="52" t="s">
        <v>112</v>
      </c>
      <c r="C113" s="82"/>
      <c r="D113" s="83"/>
    </row>
    <row r="114" spans="1:4" ht="25.5" hidden="1" x14ac:dyDescent="0.25">
      <c r="A114" s="53" t="s">
        <v>113</v>
      </c>
      <c r="B114" s="54" t="s">
        <v>112</v>
      </c>
      <c r="C114" s="57"/>
      <c r="D114" s="58"/>
    </row>
    <row r="115" spans="1:4" hidden="1" x14ac:dyDescent="0.25">
      <c r="A115" s="53" t="s">
        <v>114</v>
      </c>
      <c r="B115" s="54" t="s">
        <v>112</v>
      </c>
      <c r="C115" s="57"/>
      <c r="D115" s="58"/>
    </row>
    <row r="116" spans="1:4" ht="25.5" hidden="1" x14ac:dyDescent="0.25">
      <c r="A116" s="53" t="s">
        <v>115</v>
      </c>
      <c r="B116" s="54" t="s">
        <v>112</v>
      </c>
      <c r="C116" s="57"/>
      <c r="D116" s="58"/>
    </row>
    <row r="117" spans="1:4" hidden="1" x14ac:dyDescent="0.25">
      <c r="A117" s="53" t="s">
        <v>116</v>
      </c>
      <c r="B117" s="54" t="s">
        <v>112</v>
      </c>
      <c r="C117" s="57"/>
      <c r="D117" s="57"/>
    </row>
    <row r="118" spans="1:4" ht="25.5" hidden="1" x14ac:dyDescent="0.25">
      <c r="A118" s="55" t="s">
        <v>117</v>
      </c>
      <c r="B118" s="56" t="s">
        <v>118</v>
      </c>
      <c r="C118" s="57"/>
      <c r="D118" s="58"/>
    </row>
    <row r="119" spans="1:4" ht="25.5" hidden="1" x14ac:dyDescent="0.25">
      <c r="A119" s="55" t="s">
        <v>119</v>
      </c>
      <c r="B119" s="56" t="s">
        <v>118</v>
      </c>
      <c r="C119" s="57"/>
      <c r="D119" s="58"/>
    </row>
    <row r="120" spans="1:4" hidden="1" x14ac:dyDescent="0.25">
      <c r="A120" s="55" t="s">
        <v>120</v>
      </c>
      <c r="B120" s="56" t="s">
        <v>118</v>
      </c>
      <c r="C120" s="57"/>
      <c r="D120" s="58"/>
    </row>
    <row r="121" spans="1:4" hidden="1" x14ac:dyDescent="0.25">
      <c r="A121" s="55" t="s">
        <v>121</v>
      </c>
      <c r="B121" s="56" t="s">
        <v>118</v>
      </c>
      <c r="C121" s="57"/>
      <c r="D121" s="57"/>
    </row>
    <row r="122" spans="1:4" ht="30" hidden="1" x14ac:dyDescent="0.25">
      <c r="A122" s="1" t="s">
        <v>122</v>
      </c>
      <c r="B122" s="1" t="s">
        <v>4</v>
      </c>
      <c r="C122" s="2" t="s">
        <v>109</v>
      </c>
      <c r="D122" s="2" t="s">
        <v>110</v>
      </c>
    </row>
    <row r="123" spans="1:4" hidden="1" x14ac:dyDescent="0.25">
      <c r="A123" s="53" t="s">
        <v>123</v>
      </c>
      <c r="B123" s="54" t="s">
        <v>112</v>
      </c>
      <c r="C123" s="57"/>
      <c r="D123" s="58"/>
    </row>
    <row r="124" spans="1:4" hidden="1" x14ac:dyDescent="0.25">
      <c r="A124" s="53" t="s">
        <v>124</v>
      </c>
      <c r="B124" s="54" t="s">
        <v>112</v>
      </c>
      <c r="C124" s="57"/>
      <c r="D124" s="58"/>
    </row>
    <row r="125" spans="1:4" ht="25.5" hidden="1" x14ac:dyDescent="0.25">
      <c r="A125" s="55" t="s">
        <v>125</v>
      </c>
      <c r="B125" s="56" t="s">
        <v>118</v>
      </c>
      <c r="C125" s="57"/>
      <c r="D125" s="58"/>
    </row>
    <row r="126" spans="1:4" ht="25.5" hidden="1" x14ac:dyDescent="0.25">
      <c r="A126" s="55" t="s">
        <v>126</v>
      </c>
      <c r="B126" s="56" t="s">
        <v>118</v>
      </c>
      <c r="C126" s="57"/>
      <c r="D126" s="58"/>
    </row>
    <row r="127" spans="1:4" hidden="1" x14ac:dyDescent="0.25">
      <c r="A127" s="55" t="s">
        <v>127</v>
      </c>
      <c r="B127" s="56" t="s">
        <v>118</v>
      </c>
      <c r="C127" s="57"/>
      <c r="D127" s="58"/>
    </row>
    <row r="128" spans="1:4" ht="30" hidden="1" x14ac:dyDescent="0.25">
      <c r="A128" s="1" t="s">
        <v>128</v>
      </c>
      <c r="B128" s="1" t="s">
        <v>4</v>
      </c>
      <c r="C128" s="2" t="s">
        <v>109</v>
      </c>
      <c r="D128" s="2" t="s">
        <v>110</v>
      </c>
    </row>
    <row r="129" spans="1:4" ht="25.5" hidden="1" x14ac:dyDescent="0.25">
      <c r="A129" s="53" t="s">
        <v>129</v>
      </c>
      <c r="B129" s="54" t="s">
        <v>112</v>
      </c>
      <c r="C129" s="57"/>
      <c r="D129" s="58"/>
    </row>
    <row r="130" spans="1:4" ht="25.5" hidden="1" x14ac:dyDescent="0.25">
      <c r="A130" s="53" t="s">
        <v>130</v>
      </c>
      <c r="B130" s="54" t="s">
        <v>112</v>
      </c>
      <c r="C130" s="57"/>
      <c r="D130" s="58"/>
    </row>
    <row r="131" spans="1:4" ht="25.5" hidden="1" x14ac:dyDescent="0.25">
      <c r="A131" s="55" t="s">
        <v>131</v>
      </c>
      <c r="B131" s="56" t="s">
        <v>118</v>
      </c>
      <c r="C131" s="57"/>
      <c r="D131" s="58"/>
    </row>
    <row r="132" spans="1:4" ht="25.5" hidden="1" x14ac:dyDescent="0.25">
      <c r="A132" s="55" t="s">
        <v>132</v>
      </c>
      <c r="B132" s="56" t="s">
        <v>118</v>
      </c>
      <c r="C132" s="57"/>
      <c r="D132" s="58"/>
    </row>
    <row r="133" spans="1:4" ht="25.5" hidden="1" x14ac:dyDescent="0.25">
      <c r="A133" s="55" t="s">
        <v>133</v>
      </c>
      <c r="B133" s="56" t="s">
        <v>118</v>
      </c>
      <c r="C133" s="57"/>
      <c r="D133" s="58"/>
    </row>
    <row r="134" spans="1:4" ht="21.95" hidden="1" customHeight="1" x14ac:dyDescent="0.25">
      <c r="A134" s="1" t="s">
        <v>134</v>
      </c>
      <c r="B134" s="1" t="s">
        <v>4</v>
      </c>
      <c r="C134" s="97" t="s">
        <v>135</v>
      </c>
      <c r="D134" s="97"/>
    </row>
    <row r="135" spans="1:4" hidden="1" x14ac:dyDescent="0.25">
      <c r="A135" s="53" t="s">
        <v>136</v>
      </c>
      <c r="B135" s="54" t="s">
        <v>112</v>
      </c>
      <c r="C135" s="126"/>
      <c r="D135" s="126"/>
    </row>
    <row r="136" spans="1:4" hidden="1" x14ac:dyDescent="0.25">
      <c r="A136" s="53" t="s">
        <v>137</v>
      </c>
      <c r="B136" s="54" t="s">
        <v>112</v>
      </c>
      <c r="C136" s="127"/>
      <c r="D136" s="127"/>
    </row>
    <row r="137" spans="1:4" ht="25.5" hidden="1" x14ac:dyDescent="0.25">
      <c r="A137" s="55" t="s">
        <v>138</v>
      </c>
      <c r="B137" s="56" t="s">
        <v>118</v>
      </c>
      <c r="C137" s="127"/>
      <c r="D137" s="127"/>
    </row>
    <row r="138" spans="1:4" ht="25.5" hidden="1" x14ac:dyDescent="0.25">
      <c r="A138" s="55" t="s">
        <v>139</v>
      </c>
      <c r="B138" s="56" t="s">
        <v>118</v>
      </c>
      <c r="C138" s="127"/>
      <c r="D138" s="127"/>
    </row>
    <row r="139" spans="1:4" ht="25.5" hidden="1" x14ac:dyDescent="0.25">
      <c r="A139" s="55" t="s">
        <v>140</v>
      </c>
      <c r="B139" s="56" t="s">
        <v>118</v>
      </c>
      <c r="C139" s="128"/>
      <c r="D139" s="128"/>
    </row>
    <row r="140" spans="1:4" ht="30" hidden="1" x14ac:dyDescent="0.25">
      <c r="A140" s="1" t="s">
        <v>141</v>
      </c>
      <c r="B140" s="1" t="s">
        <v>4</v>
      </c>
      <c r="C140" s="2" t="s">
        <v>109</v>
      </c>
      <c r="D140" s="2" t="s">
        <v>110</v>
      </c>
    </row>
    <row r="141" spans="1:4" ht="25.5" hidden="1" x14ac:dyDescent="0.25">
      <c r="A141" s="53" t="s">
        <v>142</v>
      </c>
      <c r="B141" s="54" t="s">
        <v>112</v>
      </c>
      <c r="C141" s="57"/>
      <c r="D141" s="58"/>
    </row>
    <row r="142" spans="1:4" ht="25.5" hidden="1" x14ac:dyDescent="0.25">
      <c r="A142" s="53" t="s">
        <v>143</v>
      </c>
      <c r="B142" s="54" t="s">
        <v>112</v>
      </c>
      <c r="C142" s="57"/>
      <c r="D142" s="58"/>
    </row>
    <row r="143" spans="1:4" hidden="1" x14ac:dyDescent="0.25">
      <c r="A143" s="53" t="s">
        <v>144</v>
      </c>
      <c r="B143" s="54" t="s">
        <v>112</v>
      </c>
      <c r="C143" s="57"/>
      <c r="D143" s="58"/>
    </row>
    <row r="144" spans="1:4" ht="25.5" hidden="1" x14ac:dyDescent="0.25">
      <c r="A144" s="55" t="s">
        <v>145</v>
      </c>
      <c r="B144" s="56" t="s">
        <v>118</v>
      </c>
      <c r="C144" s="57"/>
      <c r="D144" s="58"/>
    </row>
    <row r="145" spans="1:4" ht="25.5" hidden="1" x14ac:dyDescent="0.25">
      <c r="A145" s="55" t="s">
        <v>146</v>
      </c>
      <c r="B145" s="56" t="s">
        <v>118</v>
      </c>
      <c r="C145" s="57"/>
      <c r="D145" s="58"/>
    </row>
    <row r="146" spans="1:4" hidden="1" x14ac:dyDescent="0.25">
      <c r="A146" s="55" t="s">
        <v>147</v>
      </c>
      <c r="B146" s="56" t="s">
        <v>118</v>
      </c>
      <c r="C146" s="57"/>
      <c r="D146" s="58"/>
    </row>
    <row r="147" spans="1:4" hidden="1" x14ac:dyDescent="0.25">
      <c r="A147" s="55" t="s">
        <v>148</v>
      </c>
      <c r="B147" s="56" t="s">
        <v>118</v>
      </c>
      <c r="C147" s="57"/>
      <c r="D147" s="58"/>
    </row>
    <row r="148" spans="1:4" ht="30" hidden="1" x14ac:dyDescent="0.25">
      <c r="A148" s="1" t="s">
        <v>149</v>
      </c>
      <c r="B148" s="1" t="s">
        <v>4</v>
      </c>
      <c r="C148" s="2" t="s">
        <v>109</v>
      </c>
      <c r="D148" s="2" t="s">
        <v>110</v>
      </c>
    </row>
    <row r="149" spans="1:4" ht="25.5" hidden="1" x14ac:dyDescent="0.25">
      <c r="A149" s="53" t="s">
        <v>150</v>
      </c>
      <c r="B149" s="54" t="s">
        <v>112</v>
      </c>
      <c r="C149" s="57"/>
      <c r="D149" s="58"/>
    </row>
    <row r="150" spans="1:4" ht="25.5" hidden="1" x14ac:dyDescent="0.25">
      <c r="A150" s="53" t="s">
        <v>151</v>
      </c>
      <c r="B150" s="54" t="s">
        <v>112</v>
      </c>
      <c r="C150" s="57"/>
      <c r="D150" s="58"/>
    </row>
    <row r="151" spans="1:4" ht="25.5" hidden="1" x14ac:dyDescent="0.25">
      <c r="A151" s="55" t="s">
        <v>152</v>
      </c>
      <c r="B151" s="56" t="s">
        <v>118</v>
      </c>
      <c r="C151" s="57"/>
      <c r="D151" s="58"/>
    </row>
    <row r="152" spans="1:4" ht="25.5" hidden="1" x14ac:dyDescent="0.25">
      <c r="A152" s="55" t="s">
        <v>153</v>
      </c>
      <c r="B152" s="56" t="s">
        <v>118</v>
      </c>
      <c r="C152" s="57"/>
      <c r="D152" s="58"/>
    </row>
    <row r="153" spans="1:4" ht="30" hidden="1" x14ac:dyDescent="0.25">
      <c r="A153" s="1" t="s">
        <v>154</v>
      </c>
      <c r="B153" s="1" t="s">
        <v>4</v>
      </c>
      <c r="C153" s="2" t="s">
        <v>109</v>
      </c>
      <c r="D153" s="2" t="s">
        <v>110</v>
      </c>
    </row>
    <row r="154" spans="1:4" hidden="1" x14ac:dyDescent="0.25">
      <c r="A154" s="53" t="s">
        <v>155</v>
      </c>
      <c r="B154" s="54" t="s">
        <v>112</v>
      </c>
      <c r="C154" s="57"/>
      <c r="D154" s="58"/>
    </row>
    <row r="155" spans="1:4" hidden="1" x14ac:dyDescent="0.25">
      <c r="A155" s="53" t="s">
        <v>156</v>
      </c>
      <c r="B155" s="54" t="s">
        <v>112</v>
      </c>
      <c r="C155" s="57"/>
      <c r="D155" s="58"/>
    </row>
    <row r="156" spans="1:4" hidden="1" x14ac:dyDescent="0.25">
      <c r="A156" s="53" t="s">
        <v>157</v>
      </c>
      <c r="B156" s="54" t="s">
        <v>112</v>
      </c>
      <c r="C156" s="57"/>
      <c r="D156" s="58"/>
    </row>
    <row r="157" spans="1:4" ht="25.5" hidden="1" x14ac:dyDescent="0.25">
      <c r="A157" s="55" t="s">
        <v>158</v>
      </c>
      <c r="B157" s="56" t="s">
        <v>118</v>
      </c>
      <c r="C157" s="57"/>
      <c r="D157" s="58"/>
    </row>
    <row r="158" spans="1:4" ht="25.5" hidden="1" x14ac:dyDescent="0.25">
      <c r="A158" s="55" t="s">
        <v>159</v>
      </c>
      <c r="B158" s="56" t="s">
        <v>118</v>
      </c>
      <c r="C158" s="57"/>
      <c r="D158" s="58"/>
    </row>
    <row r="159" spans="1:4" ht="25.5" hidden="1" x14ac:dyDescent="0.25">
      <c r="A159" s="55" t="s">
        <v>160</v>
      </c>
      <c r="B159" s="56" t="s">
        <v>118</v>
      </c>
      <c r="C159" s="57"/>
      <c r="D159" s="58"/>
    </row>
    <row r="160" spans="1:4" ht="30" hidden="1" x14ac:dyDescent="0.25">
      <c r="A160" s="1" t="s">
        <v>161</v>
      </c>
      <c r="B160" s="1" t="s">
        <v>4</v>
      </c>
      <c r="C160" s="2" t="s">
        <v>109</v>
      </c>
      <c r="D160" s="2" t="s">
        <v>110</v>
      </c>
    </row>
    <row r="161" spans="1:4" hidden="1" x14ac:dyDescent="0.25">
      <c r="A161" s="53" t="s">
        <v>162</v>
      </c>
      <c r="B161" s="54" t="s">
        <v>112</v>
      </c>
      <c r="C161" s="57"/>
      <c r="D161" s="58"/>
    </row>
    <row r="162" spans="1:4" hidden="1" x14ac:dyDescent="0.25">
      <c r="A162" s="53" t="s">
        <v>163</v>
      </c>
      <c r="B162" s="54" t="s">
        <v>112</v>
      </c>
      <c r="C162" s="57"/>
      <c r="D162" s="58"/>
    </row>
    <row r="163" spans="1:4" hidden="1" x14ac:dyDescent="0.25">
      <c r="A163" s="55" t="s">
        <v>164</v>
      </c>
      <c r="B163" s="56" t="s">
        <v>118</v>
      </c>
      <c r="C163" s="57"/>
      <c r="D163" s="58"/>
    </row>
    <row r="164" spans="1:4" hidden="1" x14ac:dyDescent="0.25">
      <c r="A164" s="55" t="s">
        <v>165</v>
      </c>
      <c r="B164" s="56" t="s">
        <v>118</v>
      </c>
      <c r="C164" s="57"/>
      <c r="D164" s="58"/>
    </row>
    <row r="165" spans="1:4" hidden="1" x14ac:dyDescent="0.25">
      <c r="A165" s="107"/>
      <c r="B165" s="107"/>
      <c r="C165" s="107"/>
      <c r="D165" s="107"/>
    </row>
    <row r="166" spans="1:4" hidden="1" x14ac:dyDescent="0.25">
      <c r="A166" s="125" t="s">
        <v>166</v>
      </c>
      <c r="B166" s="125"/>
      <c r="C166" s="125"/>
      <c r="D166" s="125"/>
    </row>
    <row r="167" spans="1:4" ht="25.5" hidden="1" x14ac:dyDescent="0.25">
      <c r="A167" s="1" t="s">
        <v>167</v>
      </c>
      <c r="B167" s="1" t="s">
        <v>4</v>
      </c>
      <c r="C167" s="103" t="s">
        <v>35</v>
      </c>
      <c r="D167" s="103"/>
    </row>
    <row r="168" spans="1:4" ht="25.5" hidden="1" x14ac:dyDescent="0.25">
      <c r="A168" s="59" t="s">
        <v>168</v>
      </c>
      <c r="B168" s="60"/>
      <c r="C168" s="129"/>
      <c r="D168" s="129"/>
    </row>
    <row r="169" spans="1:4" hidden="1" x14ac:dyDescent="0.25">
      <c r="A169" s="61" t="s">
        <v>169</v>
      </c>
      <c r="B169" s="62" t="s">
        <v>170</v>
      </c>
      <c r="C169" s="117"/>
      <c r="D169" s="117"/>
    </row>
    <row r="170" spans="1:4" hidden="1" x14ac:dyDescent="0.25">
      <c r="A170" s="61" t="s">
        <v>171</v>
      </c>
      <c r="B170" s="62" t="s">
        <v>170</v>
      </c>
      <c r="C170" s="117"/>
      <c r="D170" s="117"/>
    </row>
    <row r="171" spans="1:4" hidden="1" x14ac:dyDescent="0.25">
      <c r="A171" s="61" t="s">
        <v>172</v>
      </c>
      <c r="B171" s="62" t="s">
        <v>170</v>
      </c>
      <c r="C171" s="117"/>
      <c r="D171" s="117"/>
    </row>
    <row r="172" spans="1:4" hidden="1" x14ac:dyDescent="0.25">
      <c r="A172" s="63" t="s">
        <v>173</v>
      </c>
      <c r="B172" s="62" t="s">
        <v>170</v>
      </c>
      <c r="C172" s="121"/>
      <c r="D172" s="121"/>
    </row>
    <row r="173" spans="1:4" hidden="1" x14ac:dyDescent="0.25">
      <c r="A173" s="107"/>
      <c r="B173" s="107"/>
      <c r="C173" s="107"/>
      <c r="D173" s="107"/>
    </row>
    <row r="174" spans="1:4" ht="25.5" hidden="1" x14ac:dyDescent="0.25">
      <c r="A174" s="1" t="s">
        <v>174</v>
      </c>
      <c r="B174" s="1" t="s">
        <v>4</v>
      </c>
      <c r="C174" s="103" t="s">
        <v>35</v>
      </c>
      <c r="D174" s="103"/>
    </row>
    <row r="175" spans="1:4" ht="25.5" hidden="1" x14ac:dyDescent="0.25">
      <c r="A175" s="64" t="s">
        <v>175</v>
      </c>
      <c r="B175" s="65"/>
      <c r="C175" s="129"/>
      <c r="D175" s="129"/>
    </row>
    <row r="176" spans="1:4" hidden="1" x14ac:dyDescent="0.25">
      <c r="A176" s="61" t="s">
        <v>169</v>
      </c>
      <c r="B176" s="66" t="s">
        <v>170</v>
      </c>
      <c r="C176" s="117"/>
      <c r="D176" s="117"/>
    </row>
    <row r="177" spans="1:4" hidden="1" x14ac:dyDescent="0.25">
      <c r="A177" s="61" t="s">
        <v>171</v>
      </c>
      <c r="B177" s="67" t="s">
        <v>170</v>
      </c>
      <c r="C177" s="117"/>
      <c r="D177" s="117"/>
    </row>
    <row r="178" spans="1:4" hidden="1" x14ac:dyDescent="0.25">
      <c r="A178" s="61" t="s">
        <v>172</v>
      </c>
      <c r="B178" s="68" t="s">
        <v>170</v>
      </c>
      <c r="C178" s="117"/>
      <c r="D178" s="117"/>
    </row>
    <row r="179" spans="1:4" hidden="1" x14ac:dyDescent="0.25">
      <c r="A179" s="61" t="s">
        <v>173</v>
      </c>
      <c r="B179" s="69" t="s">
        <v>170</v>
      </c>
      <c r="C179" s="117"/>
      <c r="D179" s="117"/>
    </row>
    <row r="180" spans="1:4" ht="25.5" hidden="1" x14ac:dyDescent="0.25">
      <c r="A180" s="70" t="s">
        <v>176</v>
      </c>
      <c r="B180" s="71"/>
      <c r="C180" s="130"/>
      <c r="D180" s="130"/>
    </row>
    <row r="181" spans="1:4" hidden="1" x14ac:dyDescent="0.25">
      <c r="A181" s="61" t="s">
        <v>169</v>
      </c>
      <c r="B181" s="72" t="s">
        <v>170</v>
      </c>
      <c r="C181" s="117"/>
      <c r="D181" s="117"/>
    </row>
    <row r="182" spans="1:4" hidden="1" x14ac:dyDescent="0.25">
      <c r="A182" s="61" t="s">
        <v>171</v>
      </c>
      <c r="B182" s="69" t="s">
        <v>170</v>
      </c>
      <c r="C182" s="117"/>
      <c r="D182" s="117"/>
    </row>
    <row r="183" spans="1:4" hidden="1" x14ac:dyDescent="0.25">
      <c r="A183" s="61" t="s">
        <v>172</v>
      </c>
      <c r="B183" s="69" t="s">
        <v>170</v>
      </c>
      <c r="C183" s="117"/>
      <c r="D183" s="117"/>
    </row>
    <row r="184" spans="1:4" hidden="1" x14ac:dyDescent="0.25">
      <c r="A184" s="61" t="s">
        <v>173</v>
      </c>
      <c r="B184" s="73" t="s">
        <v>170</v>
      </c>
      <c r="C184" s="121"/>
      <c r="D184" s="121"/>
    </row>
    <row r="185" spans="1:4" hidden="1" x14ac:dyDescent="0.25">
      <c r="A185" s="107"/>
      <c r="B185" s="107"/>
      <c r="C185" s="107"/>
      <c r="D185" s="107"/>
    </row>
    <row r="186" spans="1:4" ht="25.5" hidden="1" x14ac:dyDescent="0.25">
      <c r="A186" s="1" t="s">
        <v>177</v>
      </c>
      <c r="B186" s="1" t="s">
        <v>4</v>
      </c>
      <c r="C186" s="103" t="s">
        <v>35</v>
      </c>
      <c r="D186" s="103"/>
    </row>
    <row r="187" spans="1:4" ht="25.5" hidden="1" x14ac:dyDescent="0.25">
      <c r="A187" s="64" t="s">
        <v>178</v>
      </c>
      <c r="B187" s="65"/>
      <c r="C187" s="129"/>
      <c r="D187" s="129"/>
    </row>
    <row r="188" spans="1:4" hidden="1" x14ac:dyDescent="0.25">
      <c r="A188" s="61" t="s">
        <v>169</v>
      </c>
      <c r="B188" s="62" t="s">
        <v>170</v>
      </c>
      <c r="C188" s="117"/>
      <c r="D188" s="117"/>
    </row>
    <row r="189" spans="1:4" hidden="1" x14ac:dyDescent="0.25">
      <c r="A189" s="61" t="s">
        <v>171</v>
      </c>
      <c r="B189" s="69" t="s">
        <v>170</v>
      </c>
      <c r="C189" s="117"/>
      <c r="D189" s="117"/>
    </row>
    <row r="190" spans="1:4" hidden="1" x14ac:dyDescent="0.25">
      <c r="A190" s="61" t="s">
        <v>172</v>
      </c>
      <c r="B190" s="69" t="s">
        <v>170</v>
      </c>
      <c r="C190" s="117"/>
      <c r="D190" s="117"/>
    </row>
    <row r="191" spans="1:4" hidden="1" x14ac:dyDescent="0.25">
      <c r="A191" s="61" t="s">
        <v>173</v>
      </c>
      <c r="B191" s="73" t="s">
        <v>170</v>
      </c>
      <c r="C191" s="117"/>
      <c r="D191" s="117"/>
    </row>
    <row r="192" spans="1:4" hidden="1" x14ac:dyDescent="0.25">
      <c r="A192" s="74" t="s">
        <v>179</v>
      </c>
      <c r="B192" s="65"/>
      <c r="C192" s="84"/>
      <c r="D192" s="85"/>
    </row>
    <row r="193" spans="1:4" hidden="1" x14ac:dyDescent="0.25">
      <c r="A193" s="61" t="s">
        <v>169</v>
      </c>
      <c r="B193" s="62" t="s">
        <v>170</v>
      </c>
      <c r="C193" s="117"/>
      <c r="D193" s="117"/>
    </row>
    <row r="194" spans="1:4" hidden="1" x14ac:dyDescent="0.25">
      <c r="A194" s="61" t="s">
        <v>171</v>
      </c>
      <c r="B194" s="69" t="s">
        <v>170</v>
      </c>
      <c r="C194" s="117"/>
      <c r="D194" s="117"/>
    </row>
    <row r="195" spans="1:4" hidden="1" x14ac:dyDescent="0.25">
      <c r="A195" s="61" t="s">
        <v>172</v>
      </c>
      <c r="B195" s="69" t="s">
        <v>170</v>
      </c>
      <c r="C195" s="117"/>
      <c r="D195" s="117"/>
    </row>
    <row r="196" spans="1:4" hidden="1" x14ac:dyDescent="0.25">
      <c r="A196" s="61" t="s">
        <v>173</v>
      </c>
      <c r="B196" s="73" t="s">
        <v>170</v>
      </c>
      <c r="C196" s="121"/>
      <c r="D196" s="121"/>
    </row>
    <row r="197" spans="1:4" hidden="1" x14ac:dyDescent="0.25">
      <c r="A197" s="107"/>
      <c r="B197" s="107"/>
      <c r="C197" s="107"/>
      <c r="D197" s="107"/>
    </row>
    <row r="198" spans="1:4" ht="25.5" hidden="1" x14ac:dyDescent="0.25">
      <c r="A198" s="1" t="s">
        <v>180</v>
      </c>
      <c r="B198" s="1" t="s">
        <v>4</v>
      </c>
      <c r="C198" s="103" t="s">
        <v>35</v>
      </c>
      <c r="D198" s="103"/>
    </row>
    <row r="199" spans="1:4" ht="25.5" hidden="1" x14ac:dyDescent="0.25">
      <c r="A199" s="64" t="s">
        <v>181</v>
      </c>
      <c r="B199" s="65"/>
      <c r="C199" s="131"/>
      <c r="D199" s="131"/>
    </row>
    <row r="200" spans="1:4" hidden="1" x14ac:dyDescent="0.25">
      <c r="A200" s="61" t="s">
        <v>169</v>
      </c>
      <c r="B200" s="66" t="s">
        <v>170</v>
      </c>
      <c r="C200" s="117"/>
      <c r="D200" s="117"/>
    </row>
    <row r="201" spans="1:4" hidden="1" x14ac:dyDescent="0.25">
      <c r="A201" s="61" t="s">
        <v>171</v>
      </c>
      <c r="B201" s="68" t="s">
        <v>170</v>
      </c>
      <c r="C201" s="117"/>
      <c r="D201" s="117"/>
    </row>
    <row r="202" spans="1:4" hidden="1" x14ac:dyDescent="0.25">
      <c r="A202" s="61" t="s">
        <v>172</v>
      </c>
      <c r="B202" s="69" t="s">
        <v>170</v>
      </c>
      <c r="C202" s="117"/>
      <c r="D202" s="117"/>
    </row>
    <row r="203" spans="1:4" hidden="1" x14ac:dyDescent="0.25">
      <c r="A203" s="61" t="s">
        <v>173</v>
      </c>
      <c r="B203" s="73" t="s">
        <v>170</v>
      </c>
      <c r="C203" s="117"/>
      <c r="D203" s="117"/>
    </row>
    <row r="204" spans="1:4" ht="38.25" hidden="1" x14ac:dyDescent="0.25">
      <c r="A204" s="74" t="s">
        <v>182</v>
      </c>
      <c r="B204" s="65"/>
      <c r="C204" s="132"/>
      <c r="D204" s="132"/>
    </row>
    <row r="205" spans="1:4" hidden="1" x14ac:dyDescent="0.25">
      <c r="A205" s="61" t="s">
        <v>169</v>
      </c>
      <c r="B205" s="66" t="s">
        <v>170</v>
      </c>
      <c r="C205" s="117"/>
      <c r="D205" s="117"/>
    </row>
    <row r="206" spans="1:4" hidden="1" x14ac:dyDescent="0.25">
      <c r="A206" s="61" t="s">
        <v>171</v>
      </c>
      <c r="B206" s="68" t="s">
        <v>170</v>
      </c>
      <c r="C206" s="117"/>
      <c r="D206" s="117"/>
    </row>
    <row r="207" spans="1:4" hidden="1" x14ac:dyDescent="0.25">
      <c r="A207" s="61" t="s">
        <v>172</v>
      </c>
      <c r="B207" s="69" t="s">
        <v>170</v>
      </c>
      <c r="C207" s="117"/>
      <c r="D207" s="117"/>
    </row>
    <row r="208" spans="1:4" hidden="1" x14ac:dyDescent="0.25">
      <c r="A208" s="61" t="s">
        <v>173</v>
      </c>
      <c r="B208" s="73" t="s">
        <v>170</v>
      </c>
      <c r="C208" s="121"/>
      <c r="D208" s="121"/>
    </row>
    <row r="209" spans="1:4" hidden="1" x14ac:dyDescent="0.25">
      <c r="A209" s="107"/>
      <c r="B209" s="107"/>
      <c r="C209" s="107"/>
      <c r="D209" s="107"/>
    </row>
    <row r="210" spans="1:4" ht="25.5" hidden="1" x14ac:dyDescent="0.25">
      <c r="A210" s="1" t="s">
        <v>183</v>
      </c>
      <c r="B210" s="1" t="s">
        <v>4</v>
      </c>
      <c r="C210" s="103" t="s">
        <v>35</v>
      </c>
      <c r="D210" s="103"/>
    </row>
    <row r="211" spans="1:4" ht="25.5" hidden="1" x14ac:dyDescent="0.25">
      <c r="A211" s="64" t="s">
        <v>184</v>
      </c>
      <c r="B211" s="65"/>
      <c r="C211" s="131"/>
      <c r="D211" s="131"/>
    </row>
    <row r="212" spans="1:4" hidden="1" x14ac:dyDescent="0.25">
      <c r="A212" s="61" t="s">
        <v>169</v>
      </c>
      <c r="B212" s="62" t="s">
        <v>170</v>
      </c>
      <c r="C212" s="133"/>
      <c r="D212" s="133"/>
    </row>
    <row r="213" spans="1:4" hidden="1" x14ac:dyDescent="0.25">
      <c r="A213" s="61" t="s">
        <v>171</v>
      </c>
      <c r="B213" s="69" t="s">
        <v>170</v>
      </c>
      <c r="C213" s="133"/>
      <c r="D213" s="133"/>
    </row>
    <row r="214" spans="1:4" hidden="1" x14ac:dyDescent="0.25">
      <c r="A214" s="61" t="s">
        <v>172</v>
      </c>
      <c r="B214" s="69" t="s">
        <v>170</v>
      </c>
      <c r="C214" s="133"/>
      <c r="D214" s="133"/>
    </row>
    <row r="215" spans="1:4" hidden="1" x14ac:dyDescent="0.25">
      <c r="A215" s="61" t="s">
        <v>173</v>
      </c>
      <c r="B215" s="73" t="s">
        <v>170</v>
      </c>
      <c r="C215" s="133"/>
      <c r="D215" s="133"/>
    </row>
    <row r="216" spans="1:4" ht="25.5" hidden="1" x14ac:dyDescent="0.25">
      <c r="A216" s="74" t="s">
        <v>185</v>
      </c>
      <c r="B216" s="65"/>
      <c r="C216" s="132"/>
      <c r="D216" s="132"/>
    </row>
    <row r="217" spans="1:4" hidden="1" x14ac:dyDescent="0.25">
      <c r="A217" s="61" t="s">
        <v>169</v>
      </c>
      <c r="B217" s="62" t="s">
        <v>170</v>
      </c>
      <c r="C217" s="133"/>
      <c r="D217" s="133"/>
    </row>
    <row r="218" spans="1:4" hidden="1" x14ac:dyDescent="0.25">
      <c r="A218" s="61" t="s">
        <v>171</v>
      </c>
      <c r="B218" s="67" t="s">
        <v>170</v>
      </c>
      <c r="C218" s="133"/>
      <c r="D218" s="133"/>
    </row>
    <row r="219" spans="1:4" hidden="1" x14ac:dyDescent="0.25">
      <c r="A219" s="61" t="s">
        <v>172</v>
      </c>
      <c r="B219" s="68" t="s">
        <v>170</v>
      </c>
      <c r="C219" s="133"/>
      <c r="D219" s="133"/>
    </row>
    <row r="220" spans="1:4" hidden="1" x14ac:dyDescent="0.25">
      <c r="A220" s="61" t="s">
        <v>173</v>
      </c>
      <c r="B220" s="73" t="s">
        <v>170</v>
      </c>
      <c r="C220" s="133"/>
      <c r="D220" s="133"/>
    </row>
    <row r="221" spans="1:4" ht="25.5" hidden="1" x14ac:dyDescent="0.25">
      <c r="A221" s="74" t="s">
        <v>186</v>
      </c>
      <c r="B221" s="65"/>
      <c r="C221" s="132"/>
      <c r="D221" s="132"/>
    </row>
    <row r="222" spans="1:4" hidden="1" x14ac:dyDescent="0.25">
      <c r="A222" s="61" t="s">
        <v>169</v>
      </c>
      <c r="B222" s="62" t="s">
        <v>170</v>
      </c>
      <c r="C222" s="133"/>
      <c r="D222" s="133"/>
    </row>
    <row r="223" spans="1:4" hidden="1" x14ac:dyDescent="0.25">
      <c r="A223" s="61" t="s">
        <v>171</v>
      </c>
      <c r="B223" s="69" t="s">
        <v>170</v>
      </c>
      <c r="C223" s="133"/>
      <c r="D223" s="133"/>
    </row>
    <row r="224" spans="1:4" hidden="1" x14ac:dyDescent="0.25">
      <c r="A224" s="61" t="s">
        <v>172</v>
      </c>
      <c r="B224" s="69" t="s">
        <v>170</v>
      </c>
      <c r="C224" s="133"/>
      <c r="D224" s="133"/>
    </row>
    <row r="225" spans="1:4" hidden="1" x14ac:dyDescent="0.25">
      <c r="A225" s="61" t="s">
        <v>173</v>
      </c>
      <c r="B225" s="73" t="s">
        <v>170</v>
      </c>
      <c r="C225" s="133"/>
      <c r="D225" s="133"/>
    </row>
    <row r="226" spans="1:4" ht="25.5" hidden="1" x14ac:dyDescent="0.25">
      <c r="A226" s="74" t="s">
        <v>187</v>
      </c>
      <c r="B226" s="65"/>
      <c r="C226" s="132"/>
      <c r="D226" s="132"/>
    </row>
    <row r="227" spans="1:4" hidden="1" x14ac:dyDescent="0.25">
      <c r="A227" s="61" t="s">
        <v>169</v>
      </c>
      <c r="B227" s="62" t="s">
        <v>170</v>
      </c>
      <c r="C227" s="133"/>
      <c r="D227" s="133"/>
    </row>
    <row r="228" spans="1:4" hidden="1" x14ac:dyDescent="0.25">
      <c r="A228" s="61" t="s">
        <v>171</v>
      </c>
      <c r="B228" s="69" t="s">
        <v>170</v>
      </c>
      <c r="C228" s="133"/>
      <c r="D228" s="133"/>
    </row>
    <row r="229" spans="1:4" hidden="1" x14ac:dyDescent="0.25">
      <c r="A229" s="61" t="s">
        <v>172</v>
      </c>
      <c r="B229" s="69" t="s">
        <v>170</v>
      </c>
      <c r="C229" s="133"/>
      <c r="D229" s="133"/>
    </row>
    <row r="230" spans="1:4" hidden="1" x14ac:dyDescent="0.25">
      <c r="A230" s="61" t="s">
        <v>173</v>
      </c>
      <c r="B230" s="73" t="s">
        <v>170</v>
      </c>
      <c r="C230" s="133"/>
      <c r="D230" s="133"/>
    </row>
    <row r="231" spans="1:4" ht="25.5" hidden="1" x14ac:dyDescent="0.25">
      <c r="A231" s="74" t="s">
        <v>188</v>
      </c>
      <c r="B231" s="65"/>
      <c r="C231" s="132"/>
      <c r="D231" s="132"/>
    </row>
    <row r="232" spans="1:4" hidden="1" x14ac:dyDescent="0.25">
      <c r="A232" s="61" t="s">
        <v>169</v>
      </c>
      <c r="B232" s="66" t="s">
        <v>170</v>
      </c>
      <c r="C232" s="133"/>
      <c r="D232" s="133"/>
    </row>
    <row r="233" spans="1:4" hidden="1" x14ac:dyDescent="0.25">
      <c r="A233" s="61" t="s">
        <v>171</v>
      </c>
      <c r="B233" s="68" t="s">
        <v>170</v>
      </c>
      <c r="C233" s="133"/>
      <c r="D233" s="133"/>
    </row>
    <row r="234" spans="1:4" hidden="1" x14ac:dyDescent="0.25">
      <c r="A234" s="61" t="s">
        <v>172</v>
      </c>
      <c r="B234" s="69" t="s">
        <v>170</v>
      </c>
      <c r="C234" s="133"/>
      <c r="D234" s="133"/>
    </row>
    <row r="235" spans="1:4" hidden="1" x14ac:dyDescent="0.25">
      <c r="A235" s="63" t="s">
        <v>173</v>
      </c>
      <c r="B235" s="73" t="s">
        <v>170</v>
      </c>
      <c r="C235" s="134"/>
      <c r="D235" s="134"/>
    </row>
    <row r="236" spans="1:4" hidden="1" x14ac:dyDescent="0.25">
      <c r="A236" s="75"/>
      <c r="B236" s="75"/>
      <c r="C236" s="86"/>
      <c r="D236" s="86"/>
    </row>
    <row r="237" spans="1:4" x14ac:dyDescent="0.25">
      <c r="A237" s="125" t="s">
        <v>189</v>
      </c>
      <c r="B237" s="125"/>
      <c r="C237" s="125"/>
      <c r="D237" s="125"/>
    </row>
    <row r="238" spans="1:4" ht="30" x14ac:dyDescent="0.25">
      <c r="A238" s="1" t="s">
        <v>190</v>
      </c>
      <c r="B238" s="1" t="s">
        <v>4</v>
      </c>
      <c r="C238" s="2" t="s">
        <v>109</v>
      </c>
      <c r="D238" s="2" t="s">
        <v>110</v>
      </c>
    </row>
    <row r="239" spans="1:4" ht="25.5" x14ac:dyDescent="0.25">
      <c r="A239" s="8" t="s">
        <v>191</v>
      </c>
      <c r="B239" s="76" t="s">
        <v>7</v>
      </c>
      <c r="C239" s="79">
        <v>916162.29</v>
      </c>
      <c r="D239" s="89">
        <v>943506.77</v>
      </c>
    </row>
    <row r="240" spans="1:4" ht="25.5" x14ac:dyDescent="0.25">
      <c r="A240" s="8" t="s">
        <v>192</v>
      </c>
      <c r="B240" s="76" t="s">
        <v>7</v>
      </c>
      <c r="C240" s="79">
        <v>0</v>
      </c>
      <c r="D240" s="89">
        <v>0</v>
      </c>
    </row>
    <row r="241" spans="1:6" ht="25.5" x14ac:dyDescent="0.25">
      <c r="A241" s="8" t="s">
        <v>193</v>
      </c>
      <c r="B241" s="76" t="s">
        <v>7</v>
      </c>
      <c r="C241" s="79">
        <v>945234.46</v>
      </c>
      <c r="D241" s="89">
        <v>920993.42</v>
      </c>
    </row>
    <row r="242" spans="1:6" ht="25.5" x14ac:dyDescent="0.25">
      <c r="A242" s="8" t="s">
        <v>194</v>
      </c>
      <c r="B242" s="76" t="s">
        <v>7</v>
      </c>
      <c r="C242" s="79">
        <v>298390.01</v>
      </c>
      <c r="D242" s="89">
        <v>283848.46000000002</v>
      </c>
    </row>
    <row r="243" spans="1:6" ht="38.25" x14ac:dyDescent="0.25">
      <c r="A243" s="8" t="s">
        <v>195</v>
      </c>
      <c r="B243" s="76" t="s">
        <v>7</v>
      </c>
      <c r="C243" s="79">
        <v>1489325.71</v>
      </c>
      <c r="D243" s="89">
        <v>1411667.54</v>
      </c>
    </row>
    <row r="244" spans="1:6" ht="25.5" x14ac:dyDescent="0.25">
      <c r="A244" s="8" t="s">
        <v>196</v>
      </c>
      <c r="B244" s="76" t="s">
        <v>7</v>
      </c>
      <c r="C244" s="80">
        <v>1275790.76</v>
      </c>
      <c r="D244" s="89">
        <v>1288269.24</v>
      </c>
      <c r="F244">
        <v>43</v>
      </c>
    </row>
    <row r="245" spans="1:6" ht="25.5" x14ac:dyDescent="0.25">
      <c r="A245" s="8" t="s">
        <v>197</v>
      </c>
      <c r="B245" s="76" t="s">
        <v>7</v>
      </c>
      <c r="C245" s="81">
        <v>44</v>
      </c>
      <c r="D245" s="90">
        <v>48</v>
      </c>
      <c r="F245">
        <v>48</v>
      </c>
    </row>
    <row r="246" spans="1:6" ht="29.25" customHeight="1" x14ac:dyDescent="0.25">
      <c r="A246" s="8" t="s">
        <v>198</v>
      </c>
      <c r="B246" s="76" t="s">
        <v>7</v>
      </c>
      <c r="C246" s="81">
        <v>234</v>
      </c>
      <c r="D246" s="90">
        <v>242</v>
      </c>
      <c r="F246">
        <v>242</v>
      </c>
    </row>
    <row r="247" spans="1:6" ht="38.25" x14ac:dyDescent="0.25">
      <c r="A247" s="77" t="s">
        <v>199</v>
      </c>
      <c r="B247" s="78" t="s">
        <v>7</v>
      </c>
      <c r="C247" s="81">
        <v>127</v>
      </c>
      <c r="D247" s="90">
        <v>123</v>
      </c>
      <c r="F247">
        <v>123</v>
      </c>
    </row>
    <row r="248" spans="1:6" x14ac:dyDescent="0.25">
      <c r="F248">
        <f>SUM(F244:F247)</f>
        <v>456</v>
      </c>
    </row>
  </sheetData>
  <mergeCells count="188">
    <mergeCell ref="C234:D234"/>
    <mergeCell ref="C235:D235"/>
    <mergeCell ref="A237:D237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C228:D228"/>
    <mergeCell ref="C216:D216"/>
    <mergeCell ref="C217:D217"/>
    <mergeCell ref="C218:D218"/>
    <mergeCell ref="C219:D219"/>
    <mergeCell ref="C229:D229"/>
    <mergeCell ref="C230:D230"/>
    <mergeCell ref="C231:D231"/>
    <mergeCell ref="C232:D232"/>
    <mergeCell ref="C233:D233"/>
    <mergeCell ref="C207:D207"/>
    <mergeCell ref="C208:D208"/>
    <mergeCell ref="A209:D209"/>
    <mergeCell ref="C210:D210"/>
    <mergeCell ref="C211:D211"/>
    <mergeCell ref="C212:D212"/>
    <mergeCell ref="C213:D213"/>
    <mergeCell ref="C214:D214"/>
    <mergeCell ref="C215:D215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188:D188"/>
    <mergeCell ref="C189:D189"/>
    <mergeCell ref="C190:D190"/>
    <mergeCell ref="C191:D191"/>
    <mergeCell ref="C193:D193"/>
    <mergeCell ref="C194:D194"/>
    <mergeCell ref="C195:D195"/>
    <mergeCell ref="C196:D196"/>
    <mergeCell ref="A197:D197"/>
    <mergeCell ref="C179:D179"/>
    <mergeCell ref="C180:D180"/>
    <mergeCell ref="C181:D181"/>
    <mergeCell ref="C182:D182"/>
    <mergeCell ref="C183:D183"/>
    <mergeCell ref="C184:D184"/>
    <mergeCell ref="A185:D185"/>
    <mergeCell ref="C186:D186"/>
    <mergeCell ref="C187:D187"/>
    <mergeCell ref="C170:D170"/>
    <mergeCell ref="C171:D171"/>
    <mergeCell ref="C172:D172"/>
    <mergeCell ref="A173:D173"/>
    <mergeCell ref="C174:D174"/>
    <mergeCell ref="C175:D175"/>
    <mergeCell ref="C176:D176"/>
    <mergeCell ref="C177:D177"/>
    <mergeCell ref="C178:D178"/>
    <mergeCell ref="C136:D136"/>
    <mergeCell ref="C137:D137"/>
    <mergeCell ref="C138:D138"/>
    <mergeCell ref="C139:D139"/>
    <mergeCell ref="A165:D165"/>
    <mergeCell ref="A166:D166"/>
    <mergeCell ref="C167:D167"/>
    <mergeCell ref="C168:D168"/>
    <mergeCell ref="C169:D169"/>
    <mergeCell ref="C105:D105"/>
    <mergeCell ref="C106:D106"/>
    <mergeCell ref="C107:D107"/>
    <mergeCell ref="C108:D108"/>
    <mergeCell ref="C109:D109"/>
    <mergeCell ref="A110:D110"/>
    <mergeCell ref="A111:D111"/>
    <mergeCell ref="C134:D134"/>
    <mergeCell ref="C135:D13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87:D87"/>
    <mergeCell ref="C88:D88"/>
    <mergeCell ref="C89:D89"/>
    <mergeCell ref="C90:D90"/>
    <mergeCell ref="C91:D91"/>
    <mergeCell ref="C92:D92"/>
    <mergeCell ref="C93:D93"/>
    <mergeCell ref="A94:D94"/>
    <mergeCell ref="A95:D95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51:D51"/>
    <mergeCell ref="C52:D52"/>
    <mergeCell ref="C54:D54"/>
    <mergeCell ref="C53:D53"/>
    <mergeCell ref="C55:D55"/>
    <mergeCell ref="C56:D56"/>
    <mergeCell ref="A57:D57"/>
    <mergeCell ref="C58:D58"/>
    <mergeCell ref="C59:D59"/>
    <mergeCell ref="C43:D43"/>
    <mergeCell ref="C35:D35"/>
    <mergeCell ref="A44:D44"/>
    <mergeCell ref="C45:D45"/>
    <mergeCell ref="C46:D46"/>
    <mergeCell ref="C47:D47"/>
    <mergeCell ref="C48:D48"/>
    <mergeCell ref="A49:D49"/>
    <mergeCell ref="A50:D50"/>
    <mergeCell ref="C32:D32"/>
    <mergeCell ref="C36:D36"/>
    <mergeCell ref="C37:D37"/>
    <mergeCell ref="C38:D38"/>
    <mergeCell ref="C39:D39"/>
    <mergeCell ref="C40:D40"/>
    <mergeCell ref="C41:D41"/>
    <mergeCell ref="C42:D42"/>
    <mergeCell ref="C33:D33"/>
    <mergeCell ref="C34:D34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0:D10"/>
    <mergeCell ref="C11:D11"/>
    <mergeCell ref="C12:D12"/>
    <mergeCell ref="C13:D13"/>
    <mergeCell ref="C14:D14"/>
    <mergeCell ref="C15:D15"/>
    <mergeCell ref="C16:D16"/>
    <mergeCell ref="C21:D21"/>
    <mergeCell ref="C22:D22"/>
    <mergeCell ref="C17:D17"/>
    <mergeCell ref="C18:D18"/>
    <mergeCell ref="C19:D19"/>
    <mergeCell ref="C20:D20"/>
    <mergeCell ref="A1:D1"/>
    <mergeCell ref="A2:D2"/>
    <mergeCell ref="A3:D3"/>
    <mergeCell ref="A4:D4"/>
    <mergeCell ref="A5:D5"/>
    <mergeCell ref="C6:D6"/>
    <mergeCell ref="C7:D7"/>
    <mergeCell ref="C8:D8"/>
    <mergeCell ref="C9:D9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Lander Fontes De Paula</dc:creator>
  <dc:description/>
  <cp:lastModifiedBy>Lander Fontes De Paula</cp:lastModifiedBy>
  <cp:revision>24</cp:revision>
  <dcterms:created xsi:type="dcterms:W3CDTF">2021-12-14T22:29:34Z</dcterms:created>
  <dcterms:modified xsi:type="dcterms:W3CDTF">2025-03-19T19:46:00Z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